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bertsb\Desktop\New folder\"/>
    </mc:Choice>
  </mc:AlternateContent>
  <xr:revisionPtr revIDLastSave="0" documentId="13_ncr:1_{AED7B090-BD82-453F-843D-23573F7F53CF}" xr6:coauthVersionLast="47" xr6:coauthVersionMax="47" xr10:uidLastSave="{00000000-0000-0000-0000-000000000000}"/>
  <bookViews>
    <workbookView xWindow="-120" yWindow="-120" windowWidth="29040" windowHeight="15840" xr2:uid="{7D792617-A85E-4C6D-9D6B-4DC8EAD1880B}"/>
  </bookViews>
  <sheets>
    <sheet name="90Hz" sheetId="1" r:id="rId1"/>
    <sheet name="160Hz" sheetId="5" r:id="rId2"/>
    <sheet name="Both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2" i="6" l="1"/>
  <c r="AN32" i="6"/>
  <c r="AK32" i="6"/>
  <c r="AH32" i="6"/>
  <c r="AE32" i="6"/>
  <c r="AB32" i="6"/>
  <c r="Y32" i="6"/>
  <c r="V32" i="6"/>
  <c r="S32" i="6"/>
  <c r="P32" i="6"/>
  <c r="M32" i="6"/>
  <c r="J32" i="6"/>
  <c r="G32" i="6"/>
  <c r="D32" i="6"/>
  <c r="AQ31" i="6"/>
  <c r="AN31" i="6"/>
  <c r="AK31" i="6"/>
  <c r="AH31" i="6"/>
  <c r="AE31" i="6"/>
  <c r="AB31" i="6"/>
  <c r="Y31" i="6"/>
  <c r="V31" i="6"/>
  <c r="S31" i="6"/>
  <c r="P31" i="6"/>
  <c r="M31" i="6"/>
  <c r="J31" i="6"/>
  <c r="G31" i="6"/>
  <c r="D31" i="6"/>
  <c r="AQ30" i="6"/>
  <c r="AN30" i="6"/>
  <c r="AK30" i="6"/>
  <c r="AH30" i="6"/>
  <c r="AE30" i="6"/>
  <c r="AB30" i="6"/>
  <c r="Y30" i="6"/>
  <c r="V30" i="6"/>
  <c r="S30" i="6"/>
  <c r="P30" i="6"/>
  <c r="M30" i="6"/>
  <c r="J30" i="6"/>
  <c r="G30" i="6"/>
  <c r="D30" i="6"/>
  <c r="AQ29" i="6"/>
  <c r="AN29" i="6"/>
  <c r="AK29" i="6"/>
  <c r="AH29" i="6"/>
  <c r="AE29" i="6"/>
  <c r="AB29" i="6"/>
  <c r="Y29" i="6"/>
  <c r="V29" i="6"/>
  <c r="S29" i="6"/>
  <c r="P29" i="6"/>
  <c r="M29" i="6"/>
  <c r="J29" i="6"/>
  <c r="G29" i="6"/>
  <c r="D29" i="6"/>
  <c r="AQ28" i="6"/>
  <c r="AN28" i="6"/>
  <c r="AK28" i="6"/>
  <c r="AH28" i="6"/>
  <c r="AE28" i="6"/>
  <c r="AB28" i="6"/>
  <c r="Y28" i="6"/>
  <c r="V28" i="6"/>
  <c r="S28" i="6"/>
  <c r="P28" i="6"/>
  <c r="M28" i="6"/>
  <c r="J28" i="6"/>
  <c r="G28" i="6"/>
  <c r="D28" i="6"/>
  <c r="AQ27" i="6"/>
  <c r="AN27" i="6"/>
  <c r="AK27" i="6"/>
  <c r="AH27" i="6"/>
  <c r="AE27" i="6"/>
  <c r="AB27" i="6"/>
  <c r="Y27" i="6"/>
  <c r="V27" i="6"/>
  <c r="S27" i="6"/>
  <c r="P27" i="6"/>
  <c r="M27" i="6"/>
  <c r="J27" i="6"/>
  <c r="G27" i="6"/>
  <c r="D27" i="6"/>
  <c r="AQ26" i="6"/>
  <c r="AN26" i="6"/>
  <c r="AK26" i="6"/>
  <c r="AH26" i="6"/>
  <c r="AE26" i="6"/>
  <c r="AB26" i="6"/>
  <c r="Y26" i="6"/>
  <c r="V26" i="6"/>
  <c r="S26" i="6"/>
  <c r="P26" i="6"/>
  <c r="M26" i="6"/>
  <c r="J26" i="6"/>
  <c r="G26" i="6"/>
  <c r="D26" i="6"/>
  <c r="AQ25" i="6"/>
  <c r="AN25" i="6"/>
  <c r="AK25" i="6"/>
  <c r="AH25" i="6"/>
  <c r="AE25" i="6"/>
  <c r="AB25" i="6"/>
  <c r="Y25" i="6"/>
  <c r="V25" i="6"/>
  <c r="S25" i="6"/>
  <c r="P25" i="6"/>
  <c r="M25" i="6"/>
  <c r="J25" i="6"/>
  <c r="G25" i="6"/>
  <c r="D25" i="6"/>
  <c r="AQ24" i="6"/>
  <c r="AN24" i="6"/>
  <c r="AK24" i="6"/>
  <c r="AH24" i="6"/>
  <c r="AE24" i="6"/>
  <c r="AB24" i="6"/>
  <c r="Y24" i="6"/>
  <c r="V24" i="6"/>
  <c r="S24" i="6"/>
  <c r="P24" i="6"/>
  <c r="M24" i="6"/>
  <c r="J24" i="6"/>
  <c r="G24" i="6"/>
  <c r="D24" i="6"/>
  <c r="AQ23" i="6"/>
  <c r="AN23" i="6"/>
  <c r="AK23" i="6"/>
  <c r="AH23" i="6"/>
  <c r="AE23" i="6"/>
  <c r="AB23" i="6"/>
  <c r="Y23" i="6"/>
  <c r="V23" i="6"/>
  <c r="S23" i="6"/>
  <c r="P23" i="6"/>
  <c r="M23" i="6"/>
  <c r="J23" i="6"/>
  <c r="G23" i="6"/>
  <c r="D23" i="6"/>
  <c r="AQ22" i="6"/>
  <c r="AN22" i="6"/>
  <c r="AK22" i="6"/>
  <c r="AH22" i="6"/>
  <c r="AE22" i="6"/>
  <c r="AB22" i="6"/>
  <c r="Y22" i="6"/>
  <c r="V22" i="6"/>
  <c r="S22" i="6"/>
  <c r="P22" i="6"/>
  <c r="M22" i="6"/>
  <c r="J22" i="6"/>
  <c r="G22" i="6"/>
  <c r="D22" i="6"/>
  <c r="AQ21" i="6"/>
  <c r="AN21" i="6"/>
  <c r="AK21" i="6"/>
  <c r="AH21" i="6"/>
  <c r="AE21" i="6"/>
  <c r="AB21" i="6"/>
  <c r="Y21" i="6"/>
  <c r="V21" i="6"/>
  <c r="S21" i="6"/>
  <c r="P21" i="6"/>
  <c r="M21" i="6"/>
  <c r="J21" i="6"/>
  <c r="G21" i="6"/>
  <c r="D21" i="6"/>
  <c r="AS21" i="6" s="1"/>
  <c r="AQ20" i="6"/>
  <c r="AN20" i="6"/>
  <c r="AK20" i="6"/>
  <c r="AH20" i="6"/>
  <c r="AE20" i="6"/>
  <c r="AB20" i="6"/>
  <c r="Y20" i="6"/>
  <c r="V20" i="6"/>
  <c r="S20" i="6"/>
  <c r="P20" i="6"/>
  <c r="M20" i="6"/>
  <c r="J20" i="6"/>
  <c r="G20" i="6"/>
  <c r="D20" i="6"/>
  <c r="AQ19" i="6"/>
  <c r="AN19" i="6"/>
  <c r="AK19" i="6"/>
  <c r="AH19" i="6"/>
  <c r="AE19" i="6"/>
  <c r="AB19" i="6"/>
  <c r="Y19" i="6"/>
  <c r="V19" i="6"/>
  <c r="S19" i="6"/>
  <c r="P19" i="6"/>
  <c r="M19" i="6"/>
  <c r="J19" i="6"/>
  <c r="G19" i="6"/>
  <c r="D19" i="6"/>
  <c r="AQ18" i="6"/>
  <c r="AN18" i="6"/>
  <c r="AK18" i="6"/>
  <c r="AH18" i="6"/>
  <c r="AE18" i="6"/>
  <c r="AB18" i="6"/>
  <c r="Y18" i="6"/>
  <c r="V18" i="6"/>
  <c r="AS18" i="6" s="1"/>
  <c r="S18" i="6"/>
  <c r="P18" i="6"/>
  <c r="M18" i="6"/>
  <c r="J18" i="6"/>
  <c r="G18" i="6"/>
  <c r="D18" i="6"/>
  <c r="AQ17" i="6"/>
  <c r="AN17" i="6"/>
  <c r="AK17" i="6"/>
  <c r="AH17" i="6"/>
  <c r="AE17" i="6"/>
  <c r="AB17" i="6"/>
  <c r="Y17" i="6"/>
  <c r="V17" i="6"/>
  <c r="S17" i="6"/>
  <c r="P17" i="6"/>
  <c r="M17" i="6"/>
  <c r="J17" i="6"/>
  <c r="G17" i="6"/>
  <c r="D17" i="6"/>
  <c r="AQ16" i="6"/>
  <c r="AN16" i="6"/>
  <c r="AK16" i="6"/>
  <c r="AH16" i="6"/>
  <c r="AE16" i="6"/>
  <c r="AB16" i="6"/>
  <c r="Y16" i="6"/>
  <c r="V16" i="6"/>
  <c r="S16" i="6"/>
  <c r="P16" i="6"/>
  <c r="M16" i="6"/>
  <c r="J16" i="6"/>
  <c r="G16" i="6"/>
  <c r="D16" i="6"/>
  <c r="AQ15" i="6"/>
  <c r="AN15" i="6"/>
  <c r="AK15" i="6"/>
  <c r="AH15" i="6"/>
  <c r="AE15" i="6"/>
  <c r="AB15" i="6"/>
  <c r="Y15" i="6"/>
  <c r="V15" i="6"/>
  <c r="S15" i="6"/>
  <c r="P15" i="6"/>
  <c r="M15" i="6"/>
  <c r="J15" i="6"/>
  <c r="G15" i="6"/>
  <c r="D15" i="6"/>
  <c r="AS15" i="6" s="1"/>
  <c r="AQ14" i="6"/>
  <c r="AN14" i="6"/>
  <c r="AK14" i="6"/>
  <c r="AH14" i="6"/>
  <c r="AE14" i="6"/>
  <c r="AB14" i="6"/>
  <c r="Y14" i="6"/>
  <c r="V14" i="6"/>
  <c r="S14" i="6"/>
  <c r="P14" i="6"/>
  <c r="M14" i="6"/>
  <c r="J14" i="6"/>
  <c r="G14" i="6"/>
  <c r="D14" i="6"/>
  <c r="AQ13" i="6"/>
  <c r="AN13" i="6"/>
  <c r="AK13" i="6"/>
  <c r="AH13" i="6"/>
  <c r="AE13" i="6"/>
  <c r="AB13" i="6"/>
  <c r="Y13" i="6"/>
  <c r="V13" i="6"/>
  <c r="S13" i="6"/>
  <c r="P13" i="6"/>
  <c r="M13" i="6"/>
  <c r="J13" i="6"/>
  <c r="G13" i="6"/>
  <c r="D13" i="6"/>
  <c r="AQ12" i="6"/>
  <c r="AN12" i="6"/>
  <c r="AK12" i="6"/>
  <c r="AH12" i="6"/>
  <c r="AE12" i="6"/>
  <c r="AB12" i="6"/>
  <c r="Y12" i="6"/>
  <c r="V12" i="6"/>
  <c r="S12" i="6"/>
  <c r="P12" i="6"/>
  <c r="M12" i="6"/>
  <c r="J12" i="6"/>
  <c r="G12" i="6"/>
  <c r="D12" i="6"/>
  <c r="AQ11" i="6"/>
  <c r="AN11" i="6"/>
  <c r="AK11" i="6"/>
  <c r="AH11" i="6"/>
  <c r="AE11" i="6"/>
  <c r="AB11" i="6"/>
  <c r="Y11" i="6"/>
  <c r="V11" i="6"/>
  <c r="S11" i="6"/>
  <c r="P11" i="6"/>
  <c r="M11" i="6"/>
  <c r="J11" i="6"/>
  <c r="G11" i="6"/>
  <c r="D11" i="6"/>
  <c r="AQ10" i="6"/>
  <c r="AN10" i="6"/>
  <c r="AK10" i="6"/>
  <c r="AH10" i="6"/>
  <c r="AE10" i="6"/>
  <c r="AB10" i="6"/>
  <c r="Y10" i="6"/>
  <c r="V10" i="6"/>
  <c r="S10" i="6"/>
  <c r="P10" i="6"/>
  <c r="M10" i="6"/>
  <c r="J10" i="6"/>
  <c r="G10" i="6"/>
  <c r="D10" i="6"/>
  <c r="AQ9" i="6"/>
  <c r="AQ35" i="6" s="1"/>
  <c r="G47" i="6" s="1"/>
  <c r="AN9" i="6"/>
  <c r="AK9" i="6"/>
  <c r="AH9" i="6"/>
  <c r="AE9" i="6"/>
  <c r="AB9" i="6"/>
  <c r="Y9" i="6"/>
  <c r="V9" i="6"/>
  <c r="S9" i="6"/>
  <c r="P9" i="6"/>
  <c r="M9" i="6"/>
  <c r="J9" i="6"/>
  <c r="G9" i="6"/>
  <c r="D9" i="6"/>
  <c r="AQ8" i="6"/>
  <c r="AN8" i="6"/>
  <c r="AK8" i="6"/>
  <c r="AH8" i="6"/>
  <c r="AE8" i="6"/>
  <c r="AB8" i="6"/>
  <c r="Y8" i="6"/>
  <c r="V8" i="6"/>
  <c r="S8" i="6"/>
  <c r="P8" i="6"/>
  <c r="M8" i="6"/>
  <c r="J8" i="6"/>
  <c r="AS8" i="6" s="1"/>
  <c r="G8" i="6"/>
  <c r="D8" i="6"/>
  <c r="AQ7" i="6"/>
  <c r="AN7" i="6"/>
  <c r="AK7" i="6"/>
  <c r="AH7" i="6"/>
  <c r="AE7" i="6"/>
  <c r="AB7" i="6"/>
  <c r="Y7" i="6"/>
  <c r="V7" i="6"/>
  <c r="S7" i="6"/>
  <c r="P7" i="6"/>
  <c r="M7" i="6"/>
  <c r="J7" i="6"/>
  <c r="G7" i="6"/>
  <c r="D7" i="6"/>
  <c r="AQ6" i="6"/>
  <c r="AN6" i="6"/>
  <c r="AK6" i="6"/>
  <c r="AH6" i="6"/>
  <c r="AE6" i="6"/>
  <c r="AB6" i="6"/>
  <c r="Y6" i="6"/>
  <c r="Y35" i="6" s="1"/>
  <c r="V6" i="6"/>
  <c r="V36" i="6" s="1"/>
  <c r="S6" i="6"/>
  <c r="P6" i="6"/>
  <c r="M6" i="6"/>
  <c r="J6" i="6"/>
  <c r="G6" i="6"/>
  <c r="D6" i="6"/>
  <c r="AQ5" i="6"/>
  <c r="AN5" i="6"/>
  <c r="AK5" i="6"/>
  <c r="AH5" i="6"/>
  <c r="AE5" i="6"/>
  <c r="AE36" i="6" s="1"/>
  <c r="AB5" i="6"/>
  <c r="Y5" i="6"/>
  <c r="V5" i="6"/>
  <c r="S5" i="6"/>
  <c r="P5" i="6"/>
  <c r="M5" i="6"/>
  <c r="J5" i="6"/>
  <c r="G5" i="6"/>
  <c r="D5" i="6"/>
  <c r="AB13" i="1"/>
  <c r="AE13" i="1"/>
  <c r="AH13" i="1"/>
  <c r="AK13" i="1"/>
  <c r="AN13" i="1"/>
  <c r="AQ13" i="1"/>
  <c r="Y13" i="1"/>
  <c r="D13" i="1"/>
  <c r="G13" i="1"/>
  <c r="J13" i="1"/>
  <c r="M13" i="1"/>
  <c r="P13" i="1"/>
  <c r="S13" i="1"/>
  <c r="V13" i="1"/>
  <c r="V9" i="1"/>
  <c r="D9" i="1"/>
  <c r="AQ5" i="5"/>
  <c r="AQ6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N5" i="5"/>
  <c r="AN6" i="5"/>
  <c r="AN7" i="5"/>
  <c r="AN8" i="5"/>
  <c r="AN9" i="5"/>
  <c r="AN10" i="5"/>
  <c r="AN11" i="5"/>
  <c r="AN12" i="5"/>
  <c r="AN13" i="5"/>
  <c r="AN14" i="5"/>
  <c r="AN15" i="5"/>
  <c r="AN16" i="5"/>
  <c r="AN17" i="5"/>
  <c r="AN18" i="5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H5" i="5"/>
  <c r="AH6" i="5"/>
  <c r="AH7" i="5"/>
  <c r="AH8" i="5"/>
  <c r="AH9" i="5"/>
  <c r="AH10" i="5"/>
  <c r="AH11" i="5"/>
  <c r="AH12" i="5"/>
  <c r="AH13" i="5"/>
  <c r="AH14" i="5"/>
  <c r="AH15" i="5"/>
  <c r="AH16" i="5"/>
  <c r="AH17" i="5"/>
  <c r="AH18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B5" i="5"/>
  <c r="AB6" i="5"/>
  <c r="AB7" i="5"/>
  <c r="AB8" i="5"/>
  <c r="AB9" i="5"/>
  <c r="AB10" i="5"/>
  <c r="AB11" i="5"/>
  <c r="AB12" i="5"/>
  <c r="AB13" i="5"/>
  <c r="AB14" i="5"/>
  <c r="AB15" i="5"/>
  <c r="AB16" i="5"/>
  <c r="AB17" i="5"/>
  <c r="AB18" i="5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V5" i="5"/>
  <c r="V6" i="5"/>
  <c r="V7" i="5"/>
  <c r="V8" i="5"/>
  <c r="V9" i="5"/>
  <c r="V10" i="5"/>
  <c r="V11" i="5"/>
  <c r="V12" i="5"/>
  <c r="V13" i="5"/>
  <c r="V14" i="5"/>
  <c r="V15" i="5"/>
  <c r="V16" i="5"/>
  <c r="V17" i="5"/>
  <c r="V18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Y22" i="5"/>
  <c r="AQ18" i="1"/>
  <c r="AN18" i="1"/>
  <c r="AK18" i="1"/>
  <c r="AH18" i="1"/>
  <c r="AE18" i="1"/>
  <c r="AB18" i="1"/>
  <c r="Y18" i="1"/>
  <c r="V18" i="1"/>
  <c r="S18" i="1"/>
  <c r="P18" i="1"/>
  <c r="M18" i="1"/>
  <c r="J18" i="1"/>
  <c r="G18" i="1"/>
  <c r="D18" i="1"/>
  <c r="AQ17" i="1"/>
  <c r="AN17" i="1"/>
  <c r="AK17" i="1"/>
  <c r="AH17" i="1"/>
  <c r="AE17" i="1"/>
  <c r="AB17" i="1"/>
  <c r="Y17" i="1"/>
  <c r="V17" i="1"/>
  <c r="S17" i="1"/>
  <c r="P17" i="1"/>
  <c r="M17" i="1"/>
  <c r="J17" i="1"/>
  <c r="G17" i="1"/>
  <c r="D17" i="1"/>
  <c r="AQ16" i="1"/>
  <c r="AN16" i="1"/>
  <c r="AK16" i="1"/>
  <c r="AH16" i="1"/>
  <c r="AE16" i="1"/>
  <c r="AB16" i="1"/>
  <c r="Y16" i="1"/>
  <c r="V16" i="1"/>
  <c r="S16" i="1"/>
  <c r="P16" i="1"/>
  <c r="M16" i="1"/>
  <c r="J16" i="1"/>
  <c r="G16" i="1"/>
  <c r="D16" i="1"/>
  <c r="AQ15" i="1"/>
  <c r="AN15" i="1"/>
  <c r="AK15" i="1"/>
  <c r="AH15" i="1"/>
  <c r="AE15" i="1"/>
  <c r="AB15" i="1"/>
  <c r="Y15" i="1"/>
  <c r="V15" i="1"/>
  <c r="S15" i="1"/>
  <c r="P15" i="1"/>
  <c r="M15" i="1"/>
  <c r="J15" i="1"/>
  <c r="G15" i="1"/>
  <c r="D15" i="1"/>
  <c r="AQ14" i="1"/>
  <c r="AN14" i="1"/>
  <c r="AK14" i="1"/>
  <c r="AH14" i="1"/>
  <c r="AE14" i="1"/>
  <c r="AB14" i="1"/>
  <c r="Y14" i="1"/>
  <c r="V14" i="1"/>
  <c r="S14" i="1"/>
  <c r="P14" i="1"/>
  <c r="M14" i="1"/>
  <c r="J14" i="1"/>
  <c r="G14" i="1"/>
  <c r="D14" i="1"/>
  <c r="AQ12" i="1"/>
  <c r="D12" i="1"/>
  <c r="G12" i="1"/>
  <c r="J12" i="1"/>
  <c r="M12" i="1"/>
  <c r="P12" i="1"/>
  <c r="S12" i="1"/>
  <c r="V12" i="1"/>
  <c r="Y12" i="1"/>
  <c r="AB12" i="1"/>
  <c r="AE12" i="1"/>
  <c r="AH12" i="1"/>
  <c r="AK12" i="1"/>
  <c r="AN12" i="1"/>
  <c r="AQ11" i="1"/>
  <c r="P11" i="1"/>
  <c r="S11" i="1"/>
  <c r="V11" i="1"/>
  <c r="D11" i="1"/>
  <c r="G11" i="1"/>
  <c r="J11" i="1"/>
  <c r="M11" i="1"/>
  <c r="Y11" i="1"/>
  <c r="AB11" i="1"/>
  <c r="AE11" i="1"/>
  <c r="AH11" i="1"/>
  <c r="AK11" i="1"/>
  <c r="AN11" i="1"/>
  <c r="AQ8" i="1"/>
  <c r="AQ9" i="1"/>
  <c r="AQ10" i="1"/>
  <c r="AN8" i="1"/>
  <c r="AN9" i="1"/>
  <c r="AN10" i="1"/>
  <c r="AK8" i="1"/>
  <c r="AK9" i="1"/>
  <c r="AK10" i="1"/>
  <c r="AH8" i="1"/>
  <c r="AH9" i="1"/>
  <c r="AH10" i="1"/>
  <c r="AE8" i="1"/>
  <c r="AE9" i="1"/>
  <c r="AE10" i="1"/>
  <c r="AB8" i="1"/>
  <c r="AB9" i="1"/>
  <c r="AB10" i="1"/>
  <c r="Y8" i="1"/>
  <c r="Y9" i="1"/>
  <c r="Y10" i="1"/>
  <c r="V8" i="1"/>
  <c r="V10" i="1"/>
  <c r="S8" i="1"/>
  <c r="S9" i="1"/>
  <c r="S10" i="1"/>
  <c r="P8" i="1"/>
  <c r="P9" i="1"/>
  <c r="P10" i="1"/>
  <c r="P22" i="1" s="1"/>
  <c r="M8" i="1"/>
  <c r="M9" i="1"/>
  <c r="M10" i="1"/>
  <c r="J8" i="1"/>
  <c r="J9" i="1"/>
  <c r="J10" i="1"/>
  <c r="G8" i="1"/>
  <c r="G9" i="1"/>
  <c r="G10" i="1"/>
  <c r="D8" i="1"/>
  <c r="D10" i="1"/>
  <c r="AQ7" i="1"/>
  <c r="AN7" i="1"/>
  <c r="AK7" i="1"/>
  <c r="AH7" i="1"/>
  <c r="AE7" i="1"/>
  <c r="AB7" i="1"/>
  <c r="Y7" i="1"/>
  <c r="V7" i="1"/>
  <c r="S7" i="1"/>
  <c r="P7" i="1"/>
  <c r="M7" i="1"/>
  <c r="J7" i="1"/>
  <c r="G7" i="1"/>
  <c r="D7" i="1"/>
  <c r="P6" i="1"/>
  <c r="D6" i="1"/>
  <c r="G6" i="1"/>
  <c r="J6" i="1"/>
  <c r="M6" i="1"/>
  <c r="S6" i="1"/>
  <c r="V6" i="1"/>
  <c r="Y6" i="1"/>
  <c r="AB6" i="1"/>
  <c r="AE6" i="1"/>
  <c r="AH6" i="1"/>
  <c r="AK6" i="1"/>
  <c r="AN6" i="1"/>
  <c r="AQ6" i="1"/>
  <c r="D5" i="1"/>
  <c r="G5" i="1"/>
  <c r="J5" i="1"/>
  <c r="M5" i="1"/>
  <c r="P5" i="1"/>
  <c r="S5" i="1"/>
  <c r="V5" i="1"/>
  <c r="Y5" i="1"/>
  <c r="AB5" i="1"/>
  <c r="AE5" i="1"/>
  <c r="AH5" i="1"/>
  <c r="AK5" i="1"/>
  <c r="AN5" i="1"/>
  <c r="AQ5" i="1"/>
  <c r="AN22" i="1"/>
  <c r="S35" i="6" l="1"/>
  <c r="F45" i="6" s="1"/>
  <c r="AK36" i="6"/>
  <c r="G35" i="6"/>
  <c r="E44" i="6" s="1"/>
  <c r="S36" i="6"/>
  <c r="AQ36" i="6"/>
  <c r="M35" i="6"/>
  <c r="G44" i="6" s="1"/>
  <c r="AS27" i="6"/>
  <c r="M36" i="6"/>
  <c r="D46" i="6"/>
  <c r="D47" i="6"/>
  <c r="AS22" i="6"/>
  <c r="AN36" i="6"/>
  <c r="AB36" i="6"/>
  <c r="AS11" i="6"/>
  <c r="AS14" i="6"/>
  <c r="AS16" i="6"/>
  <c r="AS23" i="6"/>
  <c r="AS29" i="6"/>
  <c r="AS28" i="6"/>
  <c r="G36" i="6"/>
  <c r="AK35" i="6"/>
  <c r="E47" i="6" s="1"/>
  <c r="AS17" i="6"/>
  <c r="J36" i="6"/>
  <c r="AS24" i="6"/>
  <c r="AS30" i="6"/>
  <c r="AS9" i="6"/>
  <c r="AH36" i="6"/>
  <c r="AE35" i="6"/>
  <c r="F46" i="6" s="1"/>
  <c r="P36" i="6"/>
  <c r="D36" i="6"/>
  <c r="AS10" i="6"/>
  <c r="AS12" i="6"/>
  <c r="AS19" i="6"/>
  <c r="AS25" i="6"/>
  <c r="AS31" i="6"/>
  <c r="AS13" i="6"/>
  <c r="AS20" i="6"/>
  <c r="AS26" i="6"/>
  <c r="AS32" i="6"/>
  <c r="Y36" i="6"/>
  <c r="AS7" i="5"/>
  <c r="AK22" i="5"/>
  <c r="M21" i="5"/>
  <c r="G30" i="5" s="1"/>
  <c r="V21" i="5"/>
  <c r="G31" i="5" s="1"/>
  <c r="J22" i="5"/>
  <c r="AS15" i="5"/>
  <c r="Y21" i="1"/>
  <c r="AQ21" i="1"/>
  <c r="G33" i="1" s="1"/>
  <c r="M22" i="1"/>
  <c r="AS6" i="1"/>
  <c r="AS11" i="1"/>
  <c r="AN35" i="6"/>
  <c r="F47" i="6" s="1"/>
  <c r="V35" i="6"/>
  <c r="G45" i="6" s="1"/>
  <c r="J35" i="6"/>
  <c r="F44" i="6" s="1"/>
  <c r="AS6" i="6"/>
  <c r="AS5" i="6"/>
  <c r="AH35" i="6"/>
  <c r="G46" i="6" s="1"/>
  <c r="G49" i="6" s="1"/>
  <c r="AB35" i="6"/>
  <c r="E46" i="6" s="1"/>
  <c r="P35" i="6"/>
  <c r="E45" i="6" s="1"/>
  <c r="E49" i="6" s="1"/>
  <c r="D35" i="6"/>
  <c r="AS7" i="6"/>
  <c r="AH22" i="5"/>
  <c r="AS13" i="5"/>
  <c r="P21" i="5"/>
  <c r="E31" i="5" s="1"/>
  <c r="AS17" i="5"/>
  <c r="AE22" i="5"/>
  <c r="AN21" i="5"/>
  <c r="F33" i="5" s="1"/>
  <c r="AS11" i="5"/>
  <c r="AB22" i="5"/>
  <c r="AK21" i="5"/>
  <c r="E33" i="5" s="1"/>
  <c r="AS14" i="5"/>
  <c r="AS18" i="5"/>
  <c r="AS12" i="5"/>
  <c r="AQ22" i="5"/>
  <c r="S21" i="5"/>
  <c r="F31" i="5" s="1"/>
  <c r="G22" i="5"/>
  <c r="AS16" i="5"/>
  <c r="AQ21" i="5"/>
  <c r="G33" i="5" s="1"/>
  <c r="D22" i="5"/>
  <c r="AS9" i="5"/>
  <c r="AS10" i="5"/>
  <c r="M22" i="5"/>
  <c r="S22" i="5"/>
  <c r="Y21" i="5"/>
  <c r="AN21" i="1"/>
  <c r="F33" i="1" s="1"/>
  <c r="F35" i="1" s="1"/>
  <c r="M21" i="1"/>
  <c r="G30" i="1" s="1"/>
  <c r="AK22" i="1"/>
  <c r="AS15" i="1"/>
  <c r="AS13" i="1"/>
  <c r="AS18" i="1"/>
  <c r="AH22" i="1"/>
  <c r="AS10" i="1"/>
  <c r="S21" i="1"/>
  <c r="F31" i="1" s="1"/>
  <c r="AB22" i="1"/>
  <c r="J22" i="1"/>
  <c r="AS14" i="1"/>
  <c r="G22" i="1"/>
  <c r="AK21" i="1"/>
  <c r="E33" i="1" s="1"/>
  <c r="AS17" i="1"/>
  <c r="AB21" i="1"/>
  <c r="E32" i="1" s="1"/>
  <c r="AS12" i="1"/>
  <c r="D22" i="1"/>
  <c r="AS8" i="1"/>
  <c r="AS9" i="1"/>
  <c r="AQ22" i="1"/>
  <c r="AE22" i="1"/>
  <c r="P21" i="1"/>
  <c r="E31" i="1" s="1"/>
  <c r="AS16" i="1"/>
  <c r="Y22" i="1"/>
  <c r="V21" i="1"/>
  <c r="G31" i="1" s="1"/>
  <c r="AS7" i="1"/>
  <c r="S22" i="1"/>
  <c r="V22" i="5"/>
  <c r="AS6" i="5"/>
  <c r="J21" i="5"/>
  <c r="F30" i="5" s="1"/>
  <c r="AH21" i="5"/>
  <c r="G32" i="5" s="1"/>
  <c r="AE21" i="1"/>
  <c r="F32" i="1" s="1"/>
  <c r="AH21" i="1"/>
  <c r="G32" i="1" s="1"/>
  <c r="AS5" i="1"/>
  <c r="AN22" i="5"/>
  <c r="P22" i="5"/>
  <c r="D21" i="5"/>
  <c r="AB21" i="5"/>
  <c r="E32" i="5" s="1"/>
  <c r="D21" i="1"/>
  <c r="V22" i="1"/>
  <c r="AS5" i="5"/>
  <c r="G21" i="5"/>
  <c r="E30" i="5" s="1"/>
  <c r="AE21" i="5"/>
  <c r="F32" i="5" s="1"/>
  <c r="G21" i="1"/>
  <c r="E30" i="1" s="1"/>
  <c r="J21" i="1"/>
  <c r="F30" i="1" s="1"/>
  <c r="AS8" i="5"/>
  <c r="D45" i="6" l="1"/>
  <c r="I45" i="6" s="1"/>
  <c r="D44" i="6"/>
  <c r="AS35" i="6"/>
  <c r="I47" i="6"/>
  <c r="I46" i="6"/>
  <c r="F49" i="6"/>
  <c r="D33" i="5"/>
  <c r="I33" i="5" s="1"/>
  <c r="D32" i="5"/>
  <c r="I32" i="5" s="1"/>
  <c r="L37" i="5" s="1"/>
  <c r="E35" i="5"/>
  <c r="F35" i="5"/>
  <c r="G35" i="5"/>
  <c r="D30" i="5"/>
  <c r="D31" i="5"/>
  <c r="I31" i="5" s="1"/>
  <c r="N37" i="5" s="1"/>
  <c r="G35" i="1"/>
  <c r="D31" i="1"/>
  <c r="D30" i="1"/>
  <c r="E35" i="1"/>
  <c r="I31" i="1"/>
  <c r="D32" i="1"/>
  <c r="I32" i="1" s="1"/>
  <c r="L37" i="1" s="1"/>
  <c r="D33" i="1"/>
  <c r="I33" i="1" s="1"/>
  <c r="AS21" i="5"/>
  <c r="AS21" i="1"/>
  <c r="D49" i="6" l="1"/>
  <c r="I44" i="6"/>
  <c r="L51" i="6"/>
  <c r="N51" i="6"/>
  <c r="D35" i="5"/>
  <c r="I30" i="5"/>
  <c r="N37" i="1"/>
  <c r="D35" i="1"/>
  <c r="I30" i="1"/>
  <c r="M51" i="6" l="1"/>
  <c r="N52" i="6" s="1"/>
  <c r="I49" i="6"/>
  <c r="K51" i="6"/>
  <c r="L52" i="6" s="1"/>
  <c r="M37" i="5"/>
  <c r="N38" i="5" s="1"/>
  <c r="I35" i="5"/>
  <c r="K37" i="5"/>
  <c r="L38" i="5" s="1"/>
  <c r="M37" i="1"/>
  <c r="N38" i="1" s="1"/>
  <c r="I35" i="1"/>
  <c r="K37" i="1"/>
  <c r="L38" i="1" s="1"/>
</calcChain>
</file>

<file path=xl/sharedStrings.xml><?xml version="1.0" encoding="utf-8"?>
<sst xmlns="http://schemas.openxmlformats.org/spreadsheetml/2006/main" count="357" uniqueCount="55">
  <si>
    <t>90 Hz</t>
  </si>
  <si>
    <t>Shifted</t>
  </si>
  <si>
    <t>Harmonic</t>
  </si>
  <si>
    <t>160 Hz</t>
  </si>
  <si>
    <t>N=</t>
  </si>
  <si>
    <t>107 Hz</t>
  </si>
  <si>
    <t>95 Hz</t>
  </si>
  <si>
    <t>Mean%</t>
  </si>
  <si>
    <t>Swapped F0</t>
  </si>
  <si>
    <t>151 Hz</t>
  </si>
  <si>
    <t>135 Hz</t>
  </si>
  <si>
    <t>Both</t>
  </si>
  <si>
    <t>Target F0:</t>
  </si>
  <si>
    <t>L01_T90</t>
  </si>
  <si>
    <t>L02_T90</t>
  </si>
  <si>
    <t>L03_T90</t>
  </si>
  <si>
    <t>L04_T90</t>
  </si>
  <si>
    <t>L05_T90</t>
  </si>
  <si>
    <t>L06_T90</t>
  </si>
  <si>
    <t>L07_T90</t>
  </si>
  <si>
    <t>L08_T90</t>
  </si>
  <si>
    <t>L09_T90</t>
  </si>
  <si>
    <t>L10_T90</t>
  </si>
  <si>
    <t>L11_T90</t>
  </si>
  <si>
    <t>L12_T90</t>
  </si>
  <si>
    <t>L13_T90</t>
  </si>
  <si>
    <t>L14_T90</t>
  </si>
  <si>
    <t>Std Error</t>
  </si>
  <si>
    <t>#Correct</t>
  </si>
  <si>
    <t>#Keyword</t>
  </si>
  <si>
    <t>%Correct</t>
  </si>
  <si>
    <t>0 ST</t>
  </si>
  <si>
    <t>1 ST</t>
  </si>
  <si>
    <t>3 ST</t>
  </si>
  <si>
    <t>10 ST</t>
  </si>
  <si>
    <t>L01_T160</t>
  </si>
  <si>
    <t>L02_T160</t>
  </si>
  <si>
    <t>L03_T160</t>
  </si>
  <si>
    <t>L04_T160</t>
  </si>
  <si>
    <t>L05_T160</t>
  </si>
  <si>
    <t>L06_T160</t>
  </si>
  <si>
    <t>L07_T160</t>
  </si>
  <si>
    <t>L08_T160</t>
  </si>
  <si>
    <t>L09_T160</t>
  </si>
  <si>
    <t>L10_T160</t>
  </si>
  <si>
    <t>L11_T160</t>
  </si>
  <si>
    <t>L12_T160</t>
  </si>
  <si>
    <t>L13_T160</t>
  </si>
  <si>
    <t>L14_T160</t>
  </si>
  <si>
    <t>F0-norm</t>
  </si>
  <si>
    <t>F0-swap</t>
  </si>
  <si>
    <t>Grand Mn</t>
  </si>
  <si>
    <t>Normal</t>
  </si>
  <si>
    <t>Swapped</t>
  </si>
  <si>
    <t>Diff %pts: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</si>
</sst>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2" fontId="1" fillId="0" borderId="0" xfId="0" applyNumberFormat="1" applyFont="1"/>
    <xf numFmtId="2" fontId="2" fillId="0" borderId="0" xfId="0" applyNumberFormat="1" applyFont="1"/>
    <xf numFmtId="2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167F9-4DB4-42A8-AB3A-4E08C8D0C0BF}">
  <dimension ref="A1:AS38"/>
  <sheetViews>
    <sheetView tabSelected="1" workbookViewId="0"/>
  </sheetViews>
  <sheetFormatPr defaultRowHeight="12.75" x14ac:dyDescent="0.2"/>
  <sheetData>
    <row r="1" spans="1:45" x14ac:dyDescent="0.2">
      <c r="A1" t="s">
        <v>12</v>
      </c>
      <c r="B1" t="s">
        <v>2</v>
      </c>
      <c r="W1" t="s">
        <v>1</v>
      </c>
    </row>
    <row r="2" spans="1:45" x14ac:dyDescent="0.2">
      <c r="A2" t="s">
        <v>0</v>
      </c>
      <c r="B2" t="s">
        <v>31</v>
      </c>
      <c r="E2" t="s">
        <v>32</v>
      </c>
      <c r="H2" t="s">
        <v>33</v>
      </c>
      <c r="K2" t="s">
        <v>34</v>
      </c>
      <c r="N2" t="s">
        <v>32</v>
      </c>
      <c r="O2" t="s">
        <v>8</v>
      </c>
      <c r="Q2" t="s">
        <v>33</v>
      </c>
      <c r="R2" t="s">
        <v>8</v>
      </c>
      <c r="T2" t="s">
        <v>34</v>
      </c>
      <c r="U2" t="s">
        <v>8</v>
      </c>
      <c r="W2" t="s">
        <v>31</v>
      </c>
      <c r="Z2" t="s">
        <v>32</v>
      </c>
      <c r="AC2" t="s">
        <v>33</v>
      </c>
      <c r="AF2" t="s">
        <v>34</v>
      </c>
      <c r="AI2" t="s">
        <v>32</v>
      </c>
      <c r="AJ2" t="s">
        <v>8</v>
      </c>
      <c r="AL2" t="s">
        <v>33</v>
      </c>
      <c r="AM2" t="s">
        <v>8</v>
      </c>
      <c r="AO2" t="s">
        <v>34</v>
      </c>
      <c r="AP2" t="s">
        <v>8</v>
      </c>
    </row>
    <row r="3" spans="1:45" x14ac:dyDescent="0.2">
      <c r="B3" t="s">
        <v>0</v>
      </c>
      <c r="E3" t="s">
        <v>6</v>
      </c>
      <c r="H3" t="s">
        <v>5</v>
      </c>
      <c r="K3" t="s">
        <v>3</v>
      </c>
      <c r="N3" t="s">
        <v>6</v>
      </c>
      <c r="Q3" t="s">
        <v>5</v>
      </c>
      <c r="T3" t="s">
        <v>3</v>
      </c>
      <c r="W3" t="s">
        <v>0</v>
      </c>
      <c r="Z3" t="s">
        <v>6</v>
      </c>
      <c r="AC3" t="s">
        <v>5</v>
      </c>
      <c r="AF3" t="s">
        <v>3</v>
      </c>
      <c r="AI3" t="s">
        <v>6</v>
      </c>
      <c r="AL3" t="s">
        <v>5</v>
      </c>
      <c r="AO3" t="s">
        <v>3</v>
      </c>
    </row>
    <row r="4" spans="1:45" x14ac:dyDescent="0.2">
      <c r="B4" t="s">
        <v>28</v>
      </c>
      <c r="C4" t="s">
        <v>29</v>
      </c>
      <c r="D4" t="s">
        <v>30</v>
      </c>
      <c r="E4" t="s">
        <v>28</v>
      </c>
      <c r="F4" t="s">
        <v>29</v>
      </c>
      <c r="G4" t="s">
        <v>30</v>
      </c>
      <c r="H4" t="s">
        <v>28</v>
      </c>
      <c r="I4" t="s">
        <v>29</v>
      </c>
      <c r="J4" t="s">
        <v>30</v>
      </c>
      <c r="K4" t="s">
        <v>28</v>
      </c>
      <c r="L4" t="s">
        <v>29</v>
      </c>
      <c r="M4" t="s">
        <v>30</v>
      </c>
      <c r="N4" t="s">
        <v>28</v>
      </c>
      <c r="O4" t="s">
        <v>29</v>
      </c>
      <c r="P4" t="s">
        <v>30</v>
      </c>
      <c r="Q4" t="s">
        <v>28</v>
      </c>
      <c r="R4" t="s">
        <v>29</v>
      </c>
      <c r="S4" t="s">
        <v>30</v>
      </c>
      <c r="T4" t="s">
        <v>28</v>
      </c>
      <c r="U4" t="s">
        <v>29</v>
      </c>
      <c r="V4" t="s">
        <v>30</v>
      </c>
      <c r="W4" t="s">
        <v>28</v>
      </c>
      <c r="X4" t="s">
        <v>29</v>
      </c>
      <c r="Y4" t="s">
        <v>30</v>
      </c>
      <c r="Z4" t="s">
        <v>28</v>
      </c>
      <c r="AA4" t="s">
        <v>29</v>
      </c>
      <c r="AB4" t="s">
        <v>30</v>
      </c>
      <c r="AC4" t="s">
        <v>28</v>
      </c>
      <c r="AD4" t="s">
        <v>29</v>
      </c>
      <c r="AE4" t="s">
        <v>30</v>
      </c>
      <c r="AF4" t="s">
        <v>28</v>
      </c>
      <c r="AG4" t="s">
        <v>29</v>
      </c>
      <c r="AH4" t="s">
        <v>30</v>
      </c>
      <c r="AI4" t="s">
        <v>28</v>
      </c>
      <c r="AJ4" t="s">
        <v>29</v>
      </c>
      <c r="AK4" t="s">
        <v>30</v>
      </c>
      <c r="AL4" t="s">
        <v>28</v>
      </c>
      <c r="AM4" t="s">
        <v>29</v>
      </c>
      <c r="AN4" t="s">
        <v>30</v>
      </c>
      <c r="AO4" t="s">
        <v>28</v>
      </c>
      <c r="AP4" t="s">
        <v>29</v>
      </c>
      <c r="AQ4" t="s">
        <v>30</v>
      </c>
      <c r="AS4" s="3" t="s">
        <v>7</v>
      </c>
    </row>
    <row r="5" spans="1:45" x14ac:dyDescent="0.2">
      <c r="A5" t="s">
        <v>13</v>
      </c>
      <c r="B5">
        <v>3</v>
      </c>
      <c r="C5">
        <v>10</v>
      </c>
      <c r="D5">
        <f t="shared" ref="D5:D18" si="0">(B5/C5)*100</f>
        <v>30</v>
      </c>
      <c r="E5">
        <v>1</v>
      </c>
      <c r="F5">
        <v>8</v>
      </c>
      <c r="G5">
        <f t="shared" ref="G5:G18" si="1">(E5/F5)*100</f>
        <v>12.5</v>
      </c>
      <c r="H5">
        <v>6</v>
      </c>
      <c r="I5">
        <v>9</v>
      </c>
      <c r="J5">
        <f t="shared" ref="J5:J18" si="2">(H5/I5)*100</f>
        <v>66.666666666666657</v>
      </c>
      <c r="K5">
        <v>4</v>
      </c>
      <c r="L5">
        <v>8</v>
      </c>
      <c r="M5">
        <f t="shared" ref="M5:M18" si="3">(K5/L5)*100</f>
        <v>50</v>
      </c>
      <c r="N5">
        <v>5</v>
      </c>
      <c r="O5">
        <v>7</v>
      </c>
      <c r="P5">
        <f t="shared" ref="P5:P18" si="4">(N5/O5)*100</f>
        <v>71.428571428571431</v>
      </c>
      <c r="Q5">
        <v>0</v>
      </c>
      <c r="R5">
        <v>9</v>
      </c>
      <c r="S5">
        <f t="shared" ref="S5:S18" si="5">(Q5/R5)*100</f>
        <v>0</v>
      </c>
      <c r="T5">
        <v>9</v>
      </c>
      <c r="U5">
        <v>9</v>
      </c>
      <c r="V5">
        <f t="shared" ref="V5:V18" si="6">(T5/U5)*100</f>
        <v>100</v>
      </c>
      <c r="W5">
        <v>1</v>
      </c>
      <c r="X5">
        <v>9</v>
      </c>
      <c r="Y5">
        <f t="shared" ref="Y5:Y18" si="7">(W5/X5)*100</f>
        <v>11.111111111111111</v>
      </c>
      <c r="Z5">
        <v>3</v>
      </c>
      <c r="AA5">
        <v>7</v>
      </c>
      <c r="AB5">
        <f t="shared" ref="AB5:AB18" si="8">(Z5/AA5)*100</f>
        <v>42.857142857142854</v>
      </c>
      <c r="AC5">
        <v>6</v>
      </c>
      <c r="AD5">
        <v>9</v>
      </c>
      <c r="AE5">
        <f t="shared" ref="AE5:AE18" si="9">(AC5/AD5)*100</f>
        <v>66.666666666666657</v>
      </c>
      <c r="AF5">
        <v>8</v>
      </c>
      <c r="AG5">
        <v>10</v>
      </c>
      <c r="AH5">
        <f t="shared" ref="AH5:AH18" si="10">(AF5/AG5)*100</f>
        <v>80</v>
      </c>
      <c r="AI5">
        <v>0</v>
      </c>
      <c r="AJ5">
        <v>6</v>
      </c>
      <c r="AK5">
        <f t="shared" ref="AK5:AK18" si="11">(AI5/AJ5)*100</f>
        <v>0</v>
      </c>
      <c r="AL5">
        <v>2</v>
      </c>
      <c r="AM5">
        <v>6</v>
      </c>
      <c r="AN5">
        <f t="shared" ref="AN5:AN18" si="12">(AL5/AM5)*100</f>
        <v>33.333333333333329</v>
      </c>
      <c r="AO5">
        <v>3</v>
      </c>
      <c r="AP5">
        <v>6</v>
      </c>
      <c r="AQ5">
        <f t="shared" ref="AQ5:AQ18" si="13">(AO5/AP5)*100</f>
        <v>50</v>
      </c>
      <c r="AS5" s="3">
        <f>AVERAGE(D5,G5,J5,M5,P5,S5,V5,Y5,AB5,AE5,AH5,AK5,AN5,AQ5)</f>
        <v>43.897392290249435</v>
      </c>
    </row>
    <row r="6" spans="1:45" x14ac:dyDescent="0.2">
      <c r="A6" t="s">
        <v>14</v>
      </c>
      <c r="B6">
        <v>1</v>
      </c>
      <c r="C6">
        <v>8</v>
      </c>
      <c r="D6">
        <f t="shared" si="0"/>
        <v>12.5</v>
      </c>
      <c r="E6">
        <v>1</v>
      </c>
      <c r="F6">
        <v>6</v>
      </c>
      <c r="G6">
        <f t="shared" si="1"/>
        <v>16.666666666666664</v>
      </c>
      <c r="H6">
        <v>1</v>
      </c>
      <c r="I6">
        <v>6</v>
      </c>
      <c r="J6">
        <f t="shared" si="2"/>
        <v>16.666666666666664</v>
      </c>
      <c r="K6">
        <v>3</v>
      </c>
      <c r="L6">
        <v>6</v>
      </c>
      <c r="M6">
        <f t="shared" si="3"/>
        <v>50</v>
      </c>
      <c r="N6">
        <v>3</v>
      </c>
      <c r="O6">
        <v>7</v>
      </c>
      <c r="P6">
        <f t="shared" si="4"/>
        <v>42.857142857142854</v>
      </c>
      <c r="Q6">
        <v>2</v>
      </c>
      <c r="R6">
        <v>9</v>
      </c>
      <c r="S6">
        <f t="shared" si="5"/>
        <v>22.222222222222221</v>
      </c>
      <c r="T6">
        <v>10</v>
      </c>
      <c r="U6">
        <v>10</v>
      </c>
      <c r="V6">
        <f t="shared" si="6"/>
        <v>100</v>
      </c>
      <c r="W6">
        <v>4</v>
      </c>
      <c r="X6">
        <v>10</v>
      </c>
      <c r="Y6">
        <f t="shared" si="7"/>
        <v>40</v>
      </c>
      <c r="Z6">
        <v>2</v>
      </c>
      <c r="AA6">
        <v>9</v>
      </c>
      <c r="AB6">
        <f t="shared" si="8"/>
        <v>22.222222222222221</v>
      </c>
      <c r="AC6">
        <v>1</v>
      </c>
      <c r="AD6">
        <v>9</v>
      </c>
      <c r="AE6">
        <f t="shared" si="9"/>
        <v>11.111111111111111</v>
      </c>
      <c r="AF6">
        <v>2</v>
      </c>
      <c r="AG6">
        <v>8</v>
      </c>
      <c r="AH6">
        <f t="shared" si="10"/>
        <v>25</v>
      </c>
      <c r="AI6">
        <v>3</v>
      </c>
      <c r="AJ6">
        <v>7</v>
      </c>
      <c r="AK6">
        <f t="shared" si="11"/>
        <v>42.857142857142854</v>
      </c>
      <c r="AL6">
        <v>5</v>
      </c>
      <c r="AM6">
        <v>9</v>
      </c>
      <c r="AN6">
        <f t="shared" si="12"/>
        <v>55.555555555555557</v>
      </c>
      <c r="AO6">
        <v>6</v>
      </c>
      <c r="AP6">
        <v>9</v>
      </c>
      <c r="AQ6">
        <f t="shared" si="13"/>
        <v>66.666666666666657</v>
      </c>
      <c r="AS6" s="3">
        <f t="shared" ref="AS6:AS18" si="14">AVERAGE(D6,G6,J6,M6,P6,S6,V6,Y6,AB6,AE6,AH6,AK6,AN6,AQ6)</f>
        <v>37.451814058956913</v>
      </c>
    </row>
    <row r="7" spans="1:45" x14ac:dyDescent="0.2">
      <c r="A7" t="s">
        <v>15</v>
      </c>
      <c r="B7">
        <v>2</v>
      </c>
      <c r="C7">
        <v>8</v>
      </c>
      <c r="D7">
        <f t="shared" si="0"/>
        <v>25</v>
      </c>
      <c r="E7">
        <v>1</v>
      </c>
      <c r="F7">
        <v>8</v>
      </c>
      <c r="G7">
        <f t="shared" si="1"/>
        <v>12.5</v>
      </c>
      <c r="H7">
        <v>2</v>
      </c>
      <c r="I7">
        <v>8</v>
      </c>
      <c r="J7">
        <f t="shared" si="2"/>
        <v>25</v>
      </c>
      <c r="K7">
        <v>5</v>
      </c>
      <c r="L7">
        <v>6</v>
      </c>
      <c r="M7">
        <f t="shared" si="3"/>
        <v>83.333333333333343</v>
      </c>
      <c r="N7">
        <v>5</v>
      </c>
      <c r="O7">
        <v>8</v>
      </c>
      <c r="P7">
        <f t="shared" si="4"/>
        <v>62.5</v>
      </c>
      <c r="Q7">
        <v>8</v>
      </c>
      <c r="R7">
        <v>9</v>
      </c>
      <c r="S7">
        <f t="shared" si="5"/>
        <v>88.888888888888886</v>
      </c>
      <c r="T7">
        <v>5</v>
      </c>
      <c r="U7">
        <v>8</v>
      </c>
      <c r="V7">
        <f t="shared" si="6"/>
        <v>62.5</v>
      </c>
      <c r="W7">
        <v>4</v>
      </c>
      <c r="X7">
        <v>10</v>
      </c>
      <c r="Y7">
        <f t="shared" si="7"/>
        <v>40</v>
      </c>
      <c r="Z7">
        <v>1</v>
      </c>
      <c r="AA7">
        <v>9</v>
      </c>
      <c r="AB7">
        <f t="shared" si="8"/>
        <v>11.111111111111111</v>
      </c>
      <c r="AC7">
        <v>4</v>
      </c>
      <c r="AD7">
        <v>10</v>
      </c>
      <c r="AE7">
        <f t="shared" si="9"/>
        <v>40</v>
      </c>
      <c r="AF7">
        <v>4</v>
      </c>
      <c r="AG7">
        <v>9</v>
      </c>
      <c r="AH7">
        <f t="shared" si="10"/>
        <v>44.444444444444443</v>
      </c>
      <c r="AI7">
        <v>2</v>
      </c>
      <c r="AJ7">
        <v>6</v>
      </c>
      <c r="AK7">
        <f t="shared" si="11"/>
        <v>33.333333333333329</v>
      </c>
      <c r="AL7">
        <v>2</v>
      </c>
      <c r="AM7">
        <v>6</v>
      </c>
      <c r="AN7">
        <f t="shared" si="12"/>
        <v>33.333333333333329</v>
      </c>
      <c r="AO7">
        <v>2</v>
      </c>
      <c r="AP7">
        <v>7</v>
      </c>
      <c r="AQ7">
        <f t="shared" si="13"/>
        <v>28.571428571428569</v>
      </c>
      <c r="AS7" s="3">
        <f t="shared" si="14"/>
        <v>42.179705215419503</v>
      </c>
    </row>
    <row r="8" spans="1:45" x14ac:dyDescent="0.2">
      <c r="A8" t="s">
        <v>16</v>
      </c>
      <c r="B8">
        <v>1</v>
      </c>
      <c r="C8">
        <v>9</v>
      </c>
      <c r="D8">
        <f t="shared" si="0"/>
        <v>11.111111111111111</v>
      </c>
      <c r="E8">
        <v>4</v>
      </c>
      <c r="F8">
        <v>8</v>
      </c>
      <c r="G8">
        <f t="shared" si="1"/>
        <v>50</v>
      </c>
      <c r="H8">
        <v>2</v>
      </c>
      <c r="I8">
        <v>6</v>
      </c>
      <c r="J8">
        <f t="shared" si="2"/>
        <v>33.333333333333329</v>
      </c>
      <c r="K8">
        <v>2</v>
      </c>
      <c r="L8">
        <v>6</v>
      </c>
      <c r="M8">
        <f t="shared" si="3"/>
        <v>33.333333333333329</v>
      </c>
      <c r="N8">
        <v>8</v>
      </c>
      <c r="O8">
        <v>9</v>
      </c>
      <c r="P8">
        <f t="shared" si="4"/>
        <v>88.888888888888886</v>
      </c>
      <c r="Q8">
        <v>7</v>
      </c>
      <c r="R8">
        <v>7</v>
      </c>
      <c r="S8">
        <f t="shared" si="5"/>
        <v>100</v>
      </c>
      <c r="T8">
        <v>2</v>
      </c>
      <c r="U8">
        <v>9</v>
      </c>
      <c r="V8">
        <f t="shared" si="6"/>
        <v>22.222222222222221</v>
      </c>
      <c r="W8">
        <v>4</v>
      </c>
      <c r="X8">
        <v>9</v>
      </c>
      <c r="Y8">
        <f t="shared" si="7"/>
        <v>44.444444444444443</v>
      </c>
      <c r="Z8">
        <v>7</v>
      </c>
      <c r="AA8">
        <v>10</v>
      </c>
      <c r="AB8">
        <f t="shared" si="8"/>
        <v>70</v>
      </c>
      <c r="AC8">
        <v>5</v>
      </c>
      <c r="AD8">
        <v>8</v>
      </c>
      <c r="AE8">
        <f t="shared" si="9"/>
        <v>62.5</v>
      </c>
      <c r="AF8">
        <v>5</v>
      </c>
      <c r="AG8">
        <v>10</v>
      </c>
      <c r="AH8">
        <f t="shared" si="10"/>
        <v>50</v>
      </c>
      <c r="AI8">
        <v>2</v>
      </c>
      <c r="AJ8">
        <v>6</v>
      </c>
      <c r="AK8">
        <f t="shared" si="11"/>
        <v>33.333333333333329</v>
      </c>
      <c r="AL8">
        <v>5</v>
      </c>
      <c r="AM8">
        <v>7</v>
      </c>
      <c r="AN8">
        <f t="shared" si="12"/>
        <v>71.428571428571431</v>
      </c>
      <c r="AO8">
        <v>4</v>
      </c>
      <c r="AP8">
        <v>9</v>
      </c>
      <c r="AQ8">
        <f t="shared" si="13"/>
        <v>44.444444444444443</v>
      </c>
      <c r="AS8" s="3">
        <f t="shared" si="14"/>
        <v>51.07426303854875</v>
      </c>
    </row>
    <row r="9" spans="1:45" x14ac:dyDescent="0.2">
      <c r="A9" t="s">
        <v>17</v>
      </c>
      <c r="B9">
        <v>0</v>
      </c>
      <c r="C9">
        <v>6</v>
      </c>
      <c r="D9">
        <f t="shared" si="0"/>
        <v>0</v>
      </c>
      <c r="E9">
        <v>1</v>
      </c>
      <c r="F9">
        <v>6</v>
      </c>
      <c r="G9">
        <f t="shared" si="1"/>
        <v>16.666666666666664</v>
      </c>
      <c r="H9">
        <v>4</v>
      </c>
      <c r="I9">
        <v>6</v>
      </c>
      <c r="J9">
        <f t="shared" si="2"/>
        <v>66.666666666666657</v>
      </c>
      <c r="K9">
        <v>6</v>
      </c>
      <c r="L9">
        <v>7</v>
      </c>
      <c r="M9">
        <f t="shared" si="3"/>
        <v>85.714285714285708</v>
      </c>
      <c r="N9">
        <v>6</v>
      </c>
      <c r="O9">
        <v>9</v>
      </c>
      <c r="P9">
        <f t="shared" si="4"/>
        <v>66.666666666666657</v>
      </c>
      <c r="Q9">
        <v>7</v>
      </c>
      <c r="R9">
        <v>10</v>
      </c>
      <c r="S9">
        <f t="shared" si="5"/>
        <v>70</v>
      </c>
      <c r="T9">
        <v>8</v>
      </c>
      <c r="U9">
        <v>9</v>
      </c>
      <c r="V9">
        <f t="shared" si="6"/>
        <v>88.888888888888886</v>
      </c>
      <c r="W9">
        <v>5</v>
      </c>
      <c r="X9">
        <v>8</v>
      </c>
      <c r="Y9">
        <f t="shared" si="7"/>
        <v>62.5</v>
      </c>
      <c r="Z9">
        <v>4</v>
      </c>
      <c r="AA9">
        <v>10</v>
      </c>
      <c r="AB9">
        <f t="shared" si="8"/>
        <v>40</v>
      </c>
      <c r="AC9">
        <v>8</v>
      </c>
      <c r="AD9">
        <v>8</v>
      </c>
      <c r="AE9">
        <f t="shared" si="9"/>
        <v>100</v>
      </c>
      <c r="AF9">
        <v>9</v>
      </c>
      <c r="AG9">
        <v>9</v>
      </c>
      <c r="AH9">
        <f t="shared" si="10"/>
        <v>100</v>
      </c>
      <c r="AI9">
        <v>6</v>
      </c>
      <c r="AJ9">
        <v>8</v>
      </c>
      <c r="AK9">
        <f t="shared" si="11"/>
        <v>75</v>
      </c>
      <c r="AL9">
        <v>8</v>
      </c>
      <c r="AM9">
        <v>9</v>
      </c>
      <c r="AN9">
        <f t="shared" si="12"/>
        <v>88.888888888888886</v>
      </c>
      <c r="AO9">
        <v>7</v>
      </c>
      <c r="AP9">
        <v>7</v>
      </c>
      <c r="AQ9">
        <f t="shared" si="13"/>
        <v>100</v>
      </c>
      <c r="AS9" s="3">
        <f t="shared" si="14"/>
        <v>68.642290249433103</v>
      </c>
    </row>
    <row r="10" spans="1:45" x14ac:dyDescent="0.2">
      <c r="A10" t="s">
        <v>18</v>
      </c>
      <c r="B10">
        <v>1</v>
      </c>
      <c r="C10">
        <v>6</v>
      </c>
      <c r="D10">
        <f t="shared" si="0"/>
        <v>16.666666666666664</v>
      </c>
      <c r="E10">
        <v>1</v>
      </c>
      <c r="F10">
        <v>6</v>
      </c>
      <c r="G10">
        <f t="shared" si="1"/>
        <v>16.666666666666664</v>
      </c>
      <c r="H10">
        <v>1</v>
      </c>
      <c r="I10">
        <v>7</v>
      </c>
      <c r="J10">
        <f t="shared" si="2"/>
        <v>14.285714285714285</v>
      </c>
      <c r="K10">
        <v>4</v>
      </c>
      <c r="L10">
        <v>8</v>
      </c>
      <c r="M10">
        <f t="shared" si="3"/>
        <v>50</v>
      </c>
      <c r="N10">
        <v>6</v>
      </c>
      <c r="O10">
        <v>10</v>
      </c>
      <c r="P10">
        <f t="shared" si="4"/>
        <v>60</v>
      </c>
      <c r="Q10">
        <v>4</v>
      </c>
      <c r="R10">
        <v>9</v>
      </c>
      <c r="S10">
        <f t="shared" si="5"/>
        <v>44.444444444444443</v>
      </c>
      <c r="T10">
        <v>3</v>
      </c>
      <c r="U10">
        <v>10</v>
      </c>
      <c r="V10">
        <f t="shared" si="6"/>
        <v>30</v>
      </c>
      <c r="W10">
        <v>0</v>
      </c>
      <c r="X10">
        <v>9</v>
      </c>
      <c r="Y10">
        <f t="shared" si="7"/>
        <v>0</v>
      </c>
      <c r="Z10">
        <v>3</v>
      </c>
      <c r="AA10">
        <v>8</v>
      </c>
      <c r="AB10">
        <f t="shared" si="8"/>
        <v>37.5</v>
      </c>
      <c r="AC10">
        <v>0</v>
      </c>
      <c r="AD10">
        <v>6</v>
      </c>
      <c r="AE10">
        <f t="shared" si="9"/>
        <v>0</v>
      </c>
      <c r="AF10">
        <v>3</v>
      </c>
      <c r="AG10">
        <v>8</v>
      </c>
      <c r="AH10">
        <f t="shared" si="10"/>
        <v>37.5</v>
      </c>
      <c r="AI10">
        <v>5</v>
      </c>
      <c r="AJ10">
        <v>9</v>
      </c>
      <c r="AK10">
        <f t="shared" si="11"/>
        <v>55.555555555555557</v>
      </c>
      <c r="AL10">
        <v>7</v>
      </c>
      <c r="AM10">
        <v>7</v>
      </c>
      <c r="AN10">
        <f t="shared" si="12"/>
        <v>100</v>
      </c>
      <c r="AO10">
        <v>4</v>
      </c>
      <c r="AP10">
        <v>9</v>
      </c>
      <c r="AQ10">
        <f t="shared" si="13"/>
        <v>44.444444444444443</v>
      </c>
      <c r="AS10" s="3">
        <f t="shared" si="14"/>
        <v>36.218820861678005</v>
      </c>
    </row>
    <row r="11" spans="1:45" x14ac:dyDescent="0.2">
      <c r="A11" t="s">
        <v>19</v>
      </c>
      <c r="B11">
        <v>2</v>
      </c>
      <c r="C11">
        <v>6</v>
      </c>
      <c r="D11">
        <f t="shared" si="0"/>
        <v>33.333333333333329</v>
      </c>
      <c r="E11">
        <v>4</v>
      </c>
      <c r="F11">
        <v>7</v>
      </c>
      <c r="G11">
        <f t="shared" si="1"/>
        <v>57.142857142857139</v>
      </c>
      <c r="H11">
        <v>4</v>
      </c>
      <c r="I11">
        <v>9</v>
      </c>
      <c r="J11">
        <f t="shared" si="2"/>
        <v>44.444444444444443</v>
      </c>
      <c r="K11">
        <v>9</v>
      </c>
      <c r="L11">
        <v>9</v>
      </c>
      <c r="M11">
        <f t="shared" si="3"/>
        <v>100</v>
      </c>
      <c r="N11">
        <v>3</v>
      </c>
      <c r="O11">
        <v>9</v>
      </c>
      <c r="P11">
        <f t="shared" si="4"/>
        <v>33.333333333333329</v>
      </c>
      <c r="Q11">
        <v>9</v>
      </c>
      <c r="R11">
        <v>9</v>
      </c>
      <c r="S11">
        <f t="shared" si="5"/>
        <v>100</v>
      </c>
      <c r="T11">
        <v>6</v>
      </c>
      <c r="U11">
        <v>8</v>
      </c>
      <c r="V11">
        <f t="shared" si="6"/>
        <v>75</v>
      </c>
      <c r="W11">
        <v>5</v>
      </c>
      <c r="X11">
        <v>8</v>
      </c>
      <c r="Y11">
        <f t="shared" si="7"/>
        <v>62.5</v>
      </c>
      <c r="Z11">
        <v>6</v>
      </c>
      <c r="AA11">
        <v>9</v>
      </c>
      <c r="AB11">
        <f t="shared" si="8"/>
        <v>66.666666666666657</v>
      </c>
      <c r="AC11">
        <v>4</v>
      </c>
      <c r="AD11">
        <v>6</v>
      </c>
      <c r="AE11">
        <f t="shared" si="9"/>
        <v>66.666666666666657</v>
      </c>
      <c r="AF11">
        <v>3</v>
      </c>
      <c r="AG11">
        <v>6</v>
      </c>
      <c r="AH11">
        <f t="shared" si="10"/>
        <v>50</v>
      </c>
      <c r="AI11">
        <v>7</v>
      </c>
      <c r="AJ11">
        <v>7</v>
      </c>
      <c r="AK11">
        <f t="shared" si="11"/>
        <v>100</v>
      </c>
      <c r="AL11">
        <v>2</v>
      </c>
      <c r="AM11">
        <v>9</v>
      </c>
      <c r="AN11">
        <f t="shared" si="12"/>
        <v>22.222222222222221</v>
      </c>
      <c r="AO11">
        <v>8</v>
      </c>
      <c r="AP11">
        <v>10</v>
      </c>
      <c r="AQ11">
        <f t="shared" si="13"/>
        <v>80</v>
      </c>
      <c r="AS11" s="3">
        <f t="shared" si="14"/>
        <v>63.664965986394556</v>
      </c>
    </row>
    <row r="12" spans="1:45" x14ac:dyDescent="0.2">
      <c r="A12" t="s">
        <v>20</v>
      </c>
      <c r="B12">
        <v>2</v>
      </c>
      <c r="C12">
        <v>7</v>
      </c>
      <c r="D12">
        <f t="shared" si="0"/>
        <v>28.571428571428569</v>
      </c>
      <c r="E12">
        <v>5</v>
      </c>
      <c r="F12">
        <v>8</v>
      </c>
      <c r="G12">
        <f t="shared" si="1"/>
        <v>62.5</v>
      </c>
      <c r="H12">
        <v>8</v>
      </c>
      <c r="I12">
        <v>9</v>
      </c>
      <c r="J12">
        <f t="shared" si="2"/>
        <v>88.888888888888886</v>
      </c>
      <c r="K12">
        <v>6</v>
      </c>
      <c r="L12">
        <v>7</v>
      </c>
      <c r="M12">
        <f t="shared" si="3"/>
        <v>85.714285714285708</v>
      </c>
      <c r="N12">
        <v>9</v>
      </c>
      <c r="O12">
        <v>10</v>
      </c>
      <c r="P12">
        <f t="shared" si="4"/>
        <v>90</v>
      </c>
      <c r="Q12">
        <v>5</v>
      </c>
      <c r="R12">
        <v>8</v>
      </c>
      <c r="S12">
        <f t="shared" si="5"/>
        <v>62.5</v>
      </c>
      <c r="T12">
        <v>4</v>
      </c>
      <c r="U12">
        <v>9</v>
      </c>
      <c r="V12">
        <f t="shared" si="6"/>
        <v>44.444444444444443</v>
      </c>
      <c r="W12">
        <v>0</v>
      </c>
      <c r="X12">
        <v>6</v>
      </c>
      <c r="Y12">
        <f t="shared" si="7"/>
        <v>0</v>
      </c>
      <c r="Z12">
        <v>3</v>
      </c>
      <c r="AA12">
        <v>8</v>
      </c>
      <c r="AB12">
        <f t="shared" si="8"/>
        <v>37.5</v>
      </c>
      <c r="AC12">
        <v>4</v>
      </c>
      <c r="AD12">
        <v>6</v>
      </c>
      <c r="AE12">
        <f t="shared" si="9"/>
        <v>66.666666666666657</v>
      </c>
      <c r="AF12">
        <v>3</v>
      </c>
      <c r="AG12">
        <v>6</v>
      </c>
      <c r="AH12">
        <f t="shared" si="10"/>
        <v>50</v>
      </c>
      <c r="AI12">
        <v>7</v>
      </c>
      <c r="AJ12">
        <v>9</v>
      </c>
      <c r="AK12">
        <f t="shared" si="11"/>
        <v>77.777777777777786</v>
      </c>
      <c r="AL12">
        <v>10</v>
      </c>
      <c r="AM12">
        <v>10</v>
      </c>
      <c r="AN12">
        <f t="shared" si="12"/>
        <v>100</v>
      </c>
      <c r="AO12">
        <v>6</v>
      </c>
      <c r="AP12">
        <v>9</v>
      </c>
      <c r="AQ12">
        <f t="shared" si="13"/>
        <v>66.666666666666657</v>
      </c>
      <c r="AS12" s="3">
        <f t="shared" si="14"/>
        <v>61.516439909297056</v>
      </c>
    </row>
    <row r="13" spans="1:45" x14ac:dyDescent="0.2">
      <c r="A13" t="s">
        <v>21</v>
      </c>
      <c r="B13">
        <v>4</v>
      </c>
      <c r="C13">
        <v>8</v>
      </c>
      <c r="D13">
        <f t="shared" si="0"/>
        <v>50</v>
      </c>
      <c r="E13">
        <v>4</v>
      </c>
      <c r="F13">
        <v>9</v>
      </c>
      <c r="G13">
        <f t="shared" si="1"/>
        <v>44.444444444444443</v>
      </c>
      <c r="H13">
        <v>5</v>
      </c>
      <c r="I13">
        <v>7</v>
      </c>
      <c r="J13">
        <f t="shared" si="2"/>
        <v>71.428571428571431</v>
      </c>
      <c r="K13">
        <v>6</v>
      </c>
      <c r="L13">
        <v>9</v>
      </c>
      <c r="M13">
        <f t="shared" si="3"/>
        <v>66.666666666666657</v>
      </c>
      <c r="N13">
        <v>3</v>
      </c>
      <c r="O13">
        <v>8</v>
      </c>
      <c r="P13">
        <f t="shared" si="4"/>
        <v>37.5</v>
      </c>
      <c r="Q13">
        <v>1</v>
      </c>
      <c r="R13">
        <v>9</v>
      </c>
      <c r="S13">
        <f t="shared" si="5"/>
        <v>11.111111111111111</v>
      </c>
      <c r="T13">
        <v>7</v>
      </c>
      <c r="U13">
        <v>8</v>
      </c>
      <c r="V13">
        <f t="shared" si="6"/>
        <v>87.5</v>
      </c>
      <c r="W13">
        <v>1</v>
      </c>
      <c r="X13">
        <v>6</v>
      </c>
      <c r="Y13">
        <f t="shared" si="7"/>
        <v>16.666666666666664</v>
      </c>
      <c r="Z13">
        <v>0</v>
      </c>
      <c r="AA13">
        <v>6</v>
      </c>
      <c r="AB13">
        <f t="shared" si="8"/>
        <v>0</v>
      </c>
      <c r="AC13">
        <v>2</v>
      </c>
      <c r="AD13">
        <v>7</v>
      </c>
      <c r="AE13">
        <f t="shared" si="9"/>
        <v>28.571428571428569</v>
      </c>
      <c r="AF13">
        <v>3</v>
      </c>
      <c r="AG13">
        <v>6</v>
      </c>
      <c r="AH13">
        <f t="shared" si="10"/>
        <v>50</v>
      </c>
      <c r="AI13">
        <v>5</v>
      </c>
      <c r="AJ13">
        <v>10</v>
      </c>
      <c r="AK13">
        <f t="shared" si="11"/>
        <v>50</v>
      </c>
      <c r="AL13">
        <v>4</v>
      </c>
      <c r="AM13">
        <v>9</v>
      </c>
      <c r="AN13">
        <f t="shared" si="12"/>
        <v>44.444444444444443</v>
      </c>
      <c r="AO13">
        <v>4</v>
      </c>
      <c r="AP13">
        <v>10</v>
      </c>
      <c r="AQ13">
        <f t="shared" si="13"/>
        <v>40</v>
      </c>
      <c r="AS13" s="3">
        <f t="shared" si="14"/>
        <v>42.738095238095241</v>
      </c>
    </row>
    <row r="14" spans="1:45" x14ac:dyDescent="0.2">
      <c r="A14" t="s">
        <v>22</v>
      </c>
      <c r="B14">
        <v>3</v>
      </c>
      <c r="C14">
        <v>9</v>
      </c>
      <c r="D14">
        <f t="shared" si="0"/>
        <v>33.333333333333329</v>
      </c>
      <c r="E14">
        <v>4</v>
      </c>
      <c r="F14">
        <v>7</v>
      </c>
      <c r="G14">
        <f t="shared" si="1"/>
        <v>57.142857142857139</v>
      </c>
      <c r="H14">
        <v>3</v>
      </c>
      <c r="I14">
        <v>9</v>
      </c>
      <c r="J14">
        <f t="shared" si="2"/>
        <v>33.333333333333329</v>
      </c>
      <c r="K14">
        <v>10</v>
      </c>
      <c r="L14">
        <v>10</v>
      </c>
      <c r="M14">
        <f t="shared" si="3"/>
        <v>100</v>
      </c>
      <c r="N14">
        <v>2</v>
      </c>
      <c r="O14">
        <v>9</v>
      </c>
      <c r="P14">
        <f t="shared" si="4"/>
        <v>22.222222222222221</v>
      </c>
      <c r="Q14">
        <v>4</v>
      </c>
      <c r="R14">
        <v>8</v>
      </c>
      <c r="S14">
        <f t="shared" si="5"/>
        <v>50</v>
      </c>
      <c r="T14">
        <v>4</v>
      </c>
      <c r="U14">
        <v>6</v>
      </c>
      <c r="V14">
        <f t="shared" si="6"/>
        <v>66.666666666666657</v>
      </c>
      <c r="W14">
        <v>0</v>
      </c>
      <c r="X14">
        <v>6</v>
      </c>
      <c r="Y14">
        <f t="shared" si="7"/>
        <v>0</v>
      </c>
      <c r="Z14">
        <v>1</v>
      </c>
      <c r="AA14">
        <v>6</v>
      </c>
      <c r="AB14">
        <f t="shared" si="8"/>
        <v>16.666666666666664</v>
      </c>
      <c r="AC14">
        <v>5</v>
      </c>
      <c r="AD14">
        <v>9</v>
      </c>
      <c r="AE14">
        <f t="shared" si="9"/>
        <v>55.555555555555557</v>
      </c>
      <c r="AF14">
        <v>7</v>
      </c>
      <c r="AG14">
        <v>7</v>
      </c>
      <c r="AH14">
        <f t="shared" si="10"/>
        <v>100</v>
      </c>
      <c r="AI14">
        <v>6</v>
      </c>
      <c r="AJ14">
        <v>9</v>
      </c>
      <c r="AK14">
        <f t="shared" si="11"/>
        <v>66.666666666666657</v>
      </c>
      <c r="AL14">
        <v>6</v>
      </c>
      <c r="AM14">
        <v>10</v>
      </c>
      <c r="AN14">
        <f t="shared" si="12"/>
        <v>60</v>
      </c>
      <c r="AO14">
        <v>6</v>
      </c>
      <c r="AP14">
        <v>8</v>
      </c>
      <c r="AQ14">
        <f t="shared" si="13"/>
        <v>75</v>
      </c>
      <c r="AS14" s="3">
        <f t="shared" si="14"/>
        <v>52.613378684807252</v>
      </c>
    </row>
    <row r="15" spans="1:45" x14ac:dyDescent="0.2">
      <c r="A15" t="s">
        <v>23</v>
      </c>
      <c r="B15">
        <v>3</v>
      </c>
      <c r="C15">
        <v>7</v>
      </c>
      <c r="D15">
        <f t="shared" si="0"/>
        <v>42.857142857142854</v>
      </c>
      <c r="E15">
        <v>1</v>
      </c>
      <c r="F15">
        <v>9</v>
      </c>
      <c r="G15">
        <f t="shared" si="1"/>
        <v>11.111111111111111</v>
      </c>
      <c r="H15">
        <v>3</v>
      </c>
      <c r="I15">
        <v>10</v>
      </c>
      <c r="J15">
        <f t="shared" si="2"/>
        <v>30</v>
      </c>
      <c r="K15">
        <v>8</v>
      </c>
      <c r="L15">
        <v>9</v>
      </c>
      <c r="M15">
        <f t="shared" si="3"/>
        <v>88.888888888888886</v>
      </c>
      <c r="N15">
        <v>3</v>
      </c>
      <c r="O15">
        <v>8</v>
      </c>
      <c r="P15">
        <f t="shared" si="4"/>
        <v>37.5</v>
      </c>
      <c r="Q15">
        <v>1</v>
      </c>
      <c r="R15">
        <v>6</v>
      </c>
      <c r="S15">
        <f t="shared" si="5"/>
        <v>16.666666666666664</v>
      </c>
      <c r="T15">
        <v>0</v>
      </c>
      <c r="U15">
        <v>6</v>
      </c>
      <c r="V15">
        <f t="shared" si="6"/>
        <v>0</v>
      </c>
      <c r="W15">
        <v>2</v>
      </c>
      <c r="X15">
        <v>7</v>
      </c>
      <c r="Y15">
        <f t="shared" si="7"/>
        <v>28.571428571428569</v>
      </c>
      <c r="Z15">
        <v>2</v>
      </c>
      <c r="AA15">
        <v>6</v>
      </c>
      <c r="AB15">
        <f t="shared" si="8"/>
        <v>33.333333333333329</v>
      </c>
      <c r="AC15">
        <v>6</v>
      </c>
      <c r="AD15">
        <v>9</v>
      </c>
      <c r="AE15">
        <f t="shared" si="9"/>
        <v>66.666666666666657</v>
      </c>
      <c r="AF15">
        <v>3</v>
      </c>
      <c r="AG15">
        <v>8</v>
      </c>
      <c r="AH15">
        <f t="shared" si="10"/>
        <v>37.5</v>
      </c>
      <c r="AI15">
        <v>4</v>
      </c>
      <c r="AJ15">
        <v>10</v>
      </c>
      <c r="AK15">
        <f t="shared" si="11"/>
        <v>40</v>
      </c>
      <c r="AL15">
        <v>3</v>
      </c>
      <c r="AM15">
        <v>8</v>
      </c>
      <c r="AN15">
        <f t="shared" si="12"/>
        <v>37.5</v>
      </c>
      <c r="AO15">
        <v>0</v>
      </c>
      <c r="AP15">
        <v>9</v>
      </c>
      <c r="AQ15">
        <f t="shared" si="13"/>
        <v>0</v>
      </c>
      <c r="AS15" s="3">
        <f t="shared" si="14"/>
        <v>33.613945578231288</v>
      </c>
    </row>
    <row r="16" spans="1:45" x14ac:dyDescent="0.2">
      <c r="A16" t="s">
        <v>24</v>
      </c>
      <c r="B16">
        <v>1</v>
      </c>
      <c r="C16">
        <v>9</v>
      </c>
      <c r="D16">
        <f t="shared" si="0"/>
        <v>11.111111111111111</v>
      </c>
      <c r="E16">
        <v>7</v>
      </c>
      <c r="F16">
        <v>10</v>
      </c>
      <c r="G16">
        <f t="shared" si="1"/>
        <v>70</v>
      </c>
      <c r="H16">
        <v>1</v>
      </c>
      <c r="I16">
        <v>9</v>
      </c>
      <c r="J16">
        <f t="shared" si="2"/>
        <v>11.111111111111111</v>
      </c>
      <c r="K16">
        <v>8</v>
      </c>
      <c r="L16">
        <v>10</v>
      </c>
      <c r="M16">
        <f t="shared" si="3"/>
        <v>80</v>
      </c>
      <c r="N16">
        <v>2</v>
      </c>
      <c r="O16">
        <v>6</v>
      </c>
      <c r="P16">
        <f t="shared" si="4"/>
        <v>33.333333333333329</v>
      </c>
      <c r="Q16">
        <v>2</v>
      </c>
      <c r="R16">
        <v>6</v>
      </c>
      <c r="S16">
        <f t="shared" si="5"/>
        <v>33.333333333333329</v>
      </c>
      <c r="T16">
        <v>3</v>
      </c>
      <c r="U16">
        <v>6</v>
      </c>
      <c r="V16">
        <f t="shared" si="6"/>
        <v>50</v>
      </c>
      <c r="W16">
        <v>2</v>
      </c>
      <c r="X16">
        <v>9</v>
      </c>
      <c r="Y16">
        <f t="shared" si="7"/>
        <v>22.222222222222221</v>
      </c>
      <c r="Z16">
        <v>4</v>
      </c>
      <c r="AA16">
        <v>7</v>
      </c>
      <c r="AB16">
        <f t="shared" si="8"/>
        <v>57.142857142857139</v>
      </c>
      <c r="AC16">
        <v>2</v>
      </c>
      <c r="AD16">
        <v>7</v>
      </c>
      <c r="AE16">
        <f t="shared" si="9"/>
        <v>28.571428571428569</v>
      </c>
      <c r="AF16">
        <v>5</v>
      </c>
      <c r="AG16">
        <v>8</v>
      </c>
      <c r="AH16">
        <f t="shared" si="10"/>
        <v>62.5</v>
      </c>
      <c r="AI16">
        <v>5</v>
      </c>
      <c r="AJ16">
        <v>8</v>
      </c>
      <c r="AK16">
        <f t="shared" si="11"/>
        <v>62.5</v>
      </c>
      <c r="AL16">
        <v>4</v>
      </c>
      <c r="AM16">
        <v>9</v>
      </c>
      <c r="AN16">
        <f t="shared" si="12"/>
        <v>44.444444444444443</v>
      </c>
      <c r="AO16">
        <v>4</v>
      </c>
      <c r="AP16">
        <v>8</v>
      </c>
      <c r="AQ16">
        <f t="shared" si="13"/>
        <v>50</v>
      </c>
      <c r="AS16" s="3">
        <f t="shared" si="14"/>
        <v>44.019274376417229</v>
      </c>
    </row>
    <row r="17" spans="1:45" x14ac:dyDescent="0.2">
      <c r="A17" t="s">
        <v>25</v>
      </c>
      <c r="B17">
        <v>4</v>
      </c>
      <c r="C17">
        <v>10</v>
      </c>
      <c r="D17">
        <f t="shared" si="0"/>
        <v>40</v>
      </c>
      <c r="E17">
        <v>1</v>
      </c>
      <c r="F17">
        <v>9</v>
      </c>
      <c r="G17">
        <f t="shared" si="1"/>
        <v>11.111111111111111</v>
      </c>
      <c r="H17">
        <v>4</v>
      </c>
      <c r="I17">
        <v>10</v>
      </c>
      <c r="J17">
        <f t="shared" si="2"/>
        <v>40</v>
      </c>
      <c r="K17">
        <v>6</v>
      </c>
      <c r="L17">
        <v>8</v>
      </c>
      <c r="M17">
        <f t="shared" si="3"/>
        <v>75</v>
      </c>
      <c r="N17">
        <v>0</v>
      </c>
      <c r="O17">
        <v>6</v>
      </c>
      <c r="P17">
        <f t="shared" si="4"/>
        <v>0</v>
      </c>
      <c r="Q17">
        <v>1</v>
      </c>
      <c r="R17">
        <v>6</v>
      </c>
      <c r="S17">
        <f t="shared" si="5"/>
        <v>16.666666666666664</v>
      </c>
      <c r="T17">
        <v>2</v>
      </c>
      <c r="U17">
        <v>7</v>
      </c>
      <c r="V17">
        <f t="shared" si="6"/>
        <v>28.571428571428569</v>
      </c>
      <c r="W17">
        <v>4</v>
      </c>
      <c r="X17">
        <v>9</v>
      </c>
      <c r="Y17">
        <f t="shared" si="7"/>
        <v>44.444444444444443</v>
      </c>
      <c r="Z17">
        <v>3</v>
      </c>
      <c r="AA17">
        <v>9</v>
      </c>
      <c r="AB17">
        <f t="shared" si="8"/>
        <v>33.333333333333329</v>
      </c>
      <c r="AC17">
        <v>1</v>
      </c>
      <c r="AD17">
        <v>9</v>
      </c>
      <c r="AE17">
        <f t="shared" si="9"/>
        <v>11.111111111111111</v>
      </c>
      <c r="AF17">
        <v>5</v>
      </c>
      <c r="AG17">
        <v>7</v>
      </c>
      <c r="AH17">
        <f t="shared" si="10"/>
        <v>71.428571428571431</v>
      </c>
      <c r="AI17">
        <v>3</v>
      </c>
      <c r="AJ17">
        <v>9</v>
      </c>
      <c r="AK17">
        <f t="shared" si="11"/>
        <v>33.333333333333329</v>
      </c>
      <c r="AL17">
        <v>3</v>
      </c>
      <c r="AM17">
        <v>8</v>
      </c>
      <c r="AN17">
        <f t="shared" si="12"/>
        <v>37.5</v>
      </c>
      <c r="AO17">
        <v>2</v>
      </c>
      <c r="AP17">
        <v>6</v>
      </c>
      <c r="AQ17">
        <f t="shared" si="13"/>
        <v>33.333333333333329</v>
      </c>
      <c r="AS17" s="3">
        <f t="shared" si="14"/>
        <v>33.988095238095234</v>
      </c>
    </row>
    <row r="18" spans="1:45" x14ac:dyDescent="0.2">
      <c r="A18" t="s">
        <v>26</v>
      </c>
      <c r="B18">
        <v>1</v>
      </c>
      <c r="C18">
        <v>9</v>
      </c>
      <c r="D18">
        <f t="shared" si="0"/>
        <v>11.111111111111111</v>
      </c>
      <c r="E18">
        <v>6</v>
      </c>
      <c r="F18">
        <v>10</v>
      </c>
      <c r="G18">
        <f t="shared" si="1"/>
        <v>60</v>
      </c>
      <c r="H18">
        <v>5</v>
      </c>
      <c r="I18">
        <v>8</v>
      </c>
      <c r="J18">
        <f t="shared" si="2"/>
        <v>62.5</v>
      </c>
      <c r="K18">
        <v>9</v>
      </c>
      <c r="L18">
        <v>9</v>
      </c>
      <c r="M18">
        <f t="shared" si="3"/>
        <v>100</v>
      </c>
      <c r="N18">
        <v>1</v>
      </c>
      <c r="O18">
        <v>6</v>
      </c>
      <c r="P18">
        <f t="shared" si="4"/>
        <v>16.666666666666664</v>
      </c>
      <c r="Q18">
        <v>5</v>
      </c>
      <c r="R18">
        <v>7</v>
      </c>
      <c r="S18">
        <f t="shared" si="5"/>
        <v>71.428571428571431</v>
      </c>
      <c r="T18">
        <v>9</v>
      </c>
      <c r="U18">
        <v>9</v>
      </c>
      <c r="V18">
        <f t="shared" si="6"/>
        <v>100</v>
      </c>
      <c r="W18">
        <v>5</v>
      </c>
      <c r="X18">
        <v>7</v>
      </c>
      <c r="Y18">
        <f t="shared" si="7"/>
        <v>71.428571428571431</v>
      </c>
      <c r="Z18">
        <v>8</v>
      </c>
      <c r="AA18">
        <v>9</v>
      </c>
      <c r="AB18">
        <f t="shared" si="8"/>
        <v>88.888888888888886</v>
      </c>
      <c r="AC18">
        <v>6</v>
      </c>
      <c r="AD18">
        <v>10</v>
      </c>
      <c r="AE18">
        <f t="shared" si="9"/>
        <v>60</v>
      </c>
      <c r="AF18">
        <v>5</v>
      </c>
      <c r="AG18">
        <v>9</v>
      </c>
      <c r="AH18">
        <f t="shared" si="10"/>
        <v>55.555555555555557</v>
      </c>
      <c r="AI18">
        <v>2</v>
      </c>
      <c r="AJ18">
        <v>8</v>
      </c>
      <c r="AK18">
        <f t="shared" si="11"/>
        <v>25</v>
      </c>
      <c r="AL18">
        <v>0</v>
      </c>
      <c r="AM18">
        <v>6</v>
      </c>
      <c r="AN18">
        <f t="shared" si="12"/>
        <v>0</v>
      </c>
      <c r="AO18">
        <v>0</v>
      </c>
      <c r="AP18">
        <v>6</v>
      </c>
      <c r="AQ18">
        <f t="shared" si="13"/>
        <v>0</v>
      </c>
      <c r="AS18" s="3">
        <f t="shared" si="14"/>
        <v>51.612811791383216</v>
      </c>
    </row>
    <row r="19" spans="1:45" x14ac:dyDescent="0.2">
      <c r="AS19" s="3"/>
    </row>
    <row r="20" spans="1:45" x14ac:dyDescent="0.2">
      <c r="AS20" s="3"/>
    </row>
    <row r="21" spans="1:45" x14ac:dyDescent="0.2">
      <c r="A21" t="s">
        <v>7</v>
      </c>
      <c r="D21" s="1">
        <f>AVERAGE(D5:D18)</f>
        <v>24.685374149659854</v>
      </c>
      <c r="G21" s="1">
        <f>AVERAGE(G5:G18)</f>
        <v>35.60374149659863</v>
      </c>
      <c r="J21" s="1">
        <f>AVERAGE(J5:J18)</f>
        <v>43.166099773242614</v>
      </c>
      <c r="M21" s="1">
        <f>AVERAGE(M5:M18)</f>
        <v>74.90362811791384</v>
      </c>
      <c r="P21" s="1">
        <f>AVERAGE(P5:P18)</f>
        <v>47.349773242630377</v>
      </c>
      <c r="S21" s="1">
        <f>AVERAGE(S5:S18)</f>
        <v>49.090136054421762</v>
      </c>
      <c r="V21" s="1">
        <f>AVERAGE(V5:V18)</f>
        <v>61.128117913832192</v>
      </c>
      <c r="Y21" s="1">
        <f>AVERAGE(Y5:Y18)</f>
        <v>31.706349206349209</v>
      </c>
      <c r="AB21" s="1">
        <f>AVERAGE(AB5:AB18)</f>
        <v>39.801587301587297</v>
      </c>
      <c r="AE21" s="1">
        <f>AVERAGE(AE5:AE18)</f>
        <v>47.434807256235821</v>
      </c>
      <c r="AH21" s="1">
        <f>AVERAGE(AH5:AH18)</f>
        <v>58.137755102040821</v>
      </c>
      <c r="AK21" s="1">
        <f>AVERAGE(AK5:AK18)</f>
        <v>49.66836734693878</v>
      </c>
      <c r="AN21" s="1">
        <f>AVERAGE(AN5:AN18)</f>
        <v>52.046485260770972</v>
      </c>
      <c r="AQ21" s="1">
        <f>AVERAGE(AQ5:AQ18)</f>
        <v>48.509070294784586</v>
      </c>
      <c r="AS21" s="3">
        <f>AVERAGE(AS5:AS18)</f>
        <v>47.373663751214771</v>
      </c>
    </row>
    <row r="22" spans="1:45" x14ac:dyDescent="0.2">
      <c r="A22" t="s">
        <v>27</v>
      </c>
      <c r="D22" s="2">
        <f>(STDEV(D5:D18))/(SQRT($A$26))</f>
        <v>3.9037413993307171</v>
      </c>
      <c r="G22" s="2">
        <f>(STDEV(G5:G18))/(SQRT($A$26))</f>
        <v>6.227441963617518</v>
      </c>
      <c r="J22" s="2">
        <f>(STDEV(J5:J18))/(SQRT($A$26))</f>
        <v>6.4789986011435987</v>
      </c>
      <c r="M22" s="2">
        <f>(STDEV(M5:M18))/(SQRT($A$26))</f>
        <v>5.7762126103088738</v>
      </c>
      <c r="P22" s="2">
        <f>(STDEV(P5:P18))/(SQRT($A$26))</f>
        <v>7.1518142312315405</v>
      </c>
      <c r="S22" s="2">
        <f>(STDEV(S5:S18))/(SQRT($A$26))</f>
        <v>9.0271276855443503</v>
      </c>
      <c r="V22" s="2">
        <f>(STDEV(V5:V18))/(SQRT($A$26))</f>
        <v>8.7409564410547631</v>
      </c>
      <c r="Y22" s="2">
        <f>(STDEV(Y5:Y18))/(SQRT($A$26))</f>
        <v>6.5054711713519415</v>
      </c>
      <c r="AB22" s="2">
        <f>(STDEV(AB5:AB18))/(SQRT($A$26))</f>
        <v>6.5040878334056282</v>
      </c>
      <c r="AE22" s="2">
        <f>(STDEV(AE5:AE18))/(SQRT($A$26))</f>
        <v>7.5407905480238631</v>
      </c>
      <c r="AH22" s="2">
        <f>(STDEV(AH5:AH18))/(SQRT($A$26))</f>
        <v>6.0162505460234668</v>
      </c>
      <c r="AK22" s="2">
        <f>(STDEV(AK5:AK18))/(SQRT($A$26))</f>
        <v>6.8216329020840334</v>
      </c>
      <c r="AN22" s="2">
        <f>(STDEV(AN5:AN18))/(SQRT($A$26))</f>
        <v>7.8604410202538082</v>
      </c>
      <c r="AQ22" s="2">
        <f>(STDEV(AQ5:AQ18))/(SQRT($A$26))</f>
        <v>7.5767592895781224</v>
      </c>
    </row>
    <row r="25" spans="1:45" x14ac:dyDescent="0.2">
      <c r="A25" t="s">
        <v>4</v>
      </c>
    </row>
    <row r="26" spans="1:45" x14ac:dyDescent="0.2">
      <c r="A26">
        <v>14</v>
      </c>
    </row>
    <row r="28" spans="1:45" x14ac:dyDescent="0.2">
      <c r="D28" t="s">
        <v>7</v>
      </c>
      <c r="E28" t="s">
        <v>7</v>
      </c>
      <c r="F28" t="s">
        <v>7</v>
      </c>
      <c r="G28" t="s">
        <v>7</v>
      </c>
    </row>
    <row r="29" spans="1:45" x14ac:dyDescent="0.2">
      <c r="D29" t="s">
        <v>31</v>
      </c>
      <c r="E29" t="s">
        <v>32</v>
      </c>
      <c r="F29" t="s">
        <v>33</v>
      </c>
      <c r="G29" t="s">
        <v>34</v>
      </c>
    </row>
    <row r="30" spans="1:45" x14ac:dyDescent="0.2">
      <c r="B30" t="s">
        <v>2</v>
      </c>
      <c r="C30" t="s">
        <v>49</v>
      </c>
      <c r="D30" s="3">
        <f>D21</f>
        <v>24.685374149659854</v>
      </c>
      <c r="E30" s="3">
        <f>G21</f>
        <v>35.60374149659863</v>
      </c>
      <c r="F30" s="3">
        <f>J21</f>
        <v>43.166099773242614</v>
      </c>
      <c r="G30" s="3">
        <f>M21</f>
        <v>74.90362811791384</v>
      </c>
      <c r="I30" s="1">
        <f>AVERAGE(D30:G30)</f>
        <v>44.589710884353735</v>
      </c>
    </row>
    <row r="31" spans="1:45" x14ac:dyDescent="0.2">
      <c r="C31" t="s">
        <v>50</v>
      </c>
      <c r="D31" s="3">
        <f>D21</f>
        <v>24.685374149659854</v>
      </c>
      <c r="E31" s="3">
        <f>P21</f>
        <v>47.349773242630377</v>
      </c>
      <c r="F31" s="3">
        <f>S21</f>
        <v>49.090136054421762</v>
      </c>
      <c r="G31" s="3">
        <f>V21</f>
        <v>61.128117913832192</v>
      </c>
      <c r="I31" s="1">
        <f>AVERAGE(D31:G31)</f>
        <v>45.563350340136047</v>
      </c>
    </row>
    <row r="32" spans="1:45" x14ac:dyDescent="0.2">
      <c r="B32" t="s">
        <v>1</v>
      </c>
      <c r="C32" t="s">
        <v>49</v>
      </c>
      <c r="D32" s="3">
        <f>Y21</f>
        <v>31.706349206349209</v>
      </c>
      <c r="E32" s="3">
        <f>AB21</f>
        <v>39.801587301587297</v>
      </c>
      <c r="F32" s="3">
        <f>AE21</f>
        <v>47.434807256235821</v>
      </c>
      <c r="G32" s="3">
        <f>AH21</f>
        <v>58.137755102040821</v>
      </c>
      <c r="I32" s="1">
        <f>AVERAGE(D32:G32)</f>
        <v>44.270124716553283</v>
      </c>
    </row>
    <row r="33" spans="3:14" x14ac:dyDescent="0.2">
      <c r="C33" t="s">
        <v>50</v>
      </c>
      <c r="D33" s="3">
        <f>Y21</f>
        <v>31.706349206349209</v>
      </c>
      <c r="E33" s="3">
        <f>AK21</f>
        <v>49.66836734693878</v>
      </c>
      <c r="F33" s="3">
        <f>AN21</f>
        <v>52.046485260770972</v>
      </c>
      <c r="G33" s="3">
        <f>AQ21</f>
        <v>48.509070294784586</v>
      </c>
      <c r="I33" s="1">
        <f>AVERAGE(D33:G33)</f>
        <v>45.482568027210881</v>
      </c>
    </row>
    <row r="35" spans="3:14" x14ac:dyDescent="0.2">
      <c r="D35" s="1">
        <f>AVERAGE(D30:D33)</f>
        <v>28.195861678004533</v>
      </c>
      <c r="E35" s="1">
        <f t="shared" ref="E35:G35" si="15">AVERAGE(E30:E33)</f>
        <v>43.105867346938766</v>
      </c>
      <c r="F35" s="1">
        <f t="shared" si="15"/>
        <v>47.934382086167787</v>
      </c>
      <c r="G35" s="1">
        <f t="shared" si="15"/>
        <v>60.669642857142854</v>
      </c>
      <c r="I35" s="1">
        <f>AVERAGE(I30:I34)</f>
        <v>44.976438492063487</v>
      </c>
    </row>
    <row r="36" spans="3:14" x14ac:dyDescent="0.2">
      <c r="I36" t="s">
        <v>51</v>
      </c>
      <c r="K36" t="s">
        <v>2</v>
      </c>
      <c r="L36" t="s">
        <v>1</v>
      </c>
      <c r="M36" t="s">
        <v>52</v>
      </c>
      <c r="N36" t="s">
        <v>53</v>
      </c>
    </row>
    <row r="37" spans="3:14" x14ac:dyDescent="0.2">
      <c r="K37" s="1">
        <f>AVERAGE(I30:I31)</f>
        <v>45.076530612244895</v>
      </c>
      <c r="L37" s="1">
        <f>AVERAGE(I32:I33)</f>
        <v>44.876346371882079</v>
      </c>
      <c r="M37" s="1">
        <f>AVERAGE(I30,I32)</f>
        <v>44.429917800453509</v>
      </c>
      <c r="N37" s="1">
        <f>AVERAGE(I31,I33)</f>
        <v>45.522959183673464</v>
      </c>
    </row>
    <row r="38" spans="3:14" x14ac:dyDescent="0.2">
      <c r="K38" s="4" t="s">
        <v>54</v>
      </c>
      <c r="L38" s="1">
        <f>AVERAGE(K37-L37)</f>
        <v>0.20018424036281601</v>
      </c>
      <c r="M38" s="4" t="s">
        <v>54</v>
      </c>
      <c r="N38" s="1">
        <f>AVERAGE(M37-N37)</f>
        <v>-1.0930413832199548</v>
      </c>
    </row>
  </sheetData>
  <phoneticPr fontId="0" type="noConversion"/>
  <pageMargins left="0.75" right="0.75" top="1" bottom="1" header="0.5" footer="0.5"/>
  <pageSetup paperSize="9" orientation="portrait" r:id="rId1"/>
  <headerFooter alignWithMargins="0"/>
  <ignoredErrors>
    <ignoredError sqref="D2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6B195-3883-4B57-921A-65C6A7921C62}">
  <dimension ref="A1:AS38"/>
  <sheetViews>
    <sheetView workbookViewId="0"/>
  </sheetViews>
  <sheetFormatPr defaultRowHeight="12.75" x14ac:dyDescent="0.2"/>
  <sheetData>
    <row r="1" spans="1:45" x14ac:dyDescent="0.2">
      <c r="A1" t="s">
        <v>12</v>
      </c>
      <c r="B1" t="s">
        <v>2</v>
      </c>
      <c r="W1" t="s">
        <v>1</v>
      </c>
    </row>
    <row r="2" spans="1:45" x14ac:dyDescent="0.2">
      <c r="A2" t="s">
        <v>3</v>
      </c>
      <c r="B2" t="s">
        <v>31</v>
      </c>
      <c r="E2" t="s">
        <v>32</v>
      </c>
      <c r="H2" t="s">
        <v>33</v>
      </c>
      <c r="K2" t="s">
        <v>34</v>
      </c>
      <c r="N2" t="s">
        <v>32</v>
      </c>
      <c r="O2" t="s">
        <v>8</v>
      </c>
      <c r="Q2" t="s">
        <v>33</v>
      </c>
      <c r="R2" t="s">
        <v>8</v>
      </c>
      <c r="T2" t="s">
        <v>34</v>
      </c>
      <c r="U2" t="s">
        <v>8</v>
      </c>
      <c r="W2" t="s">
        <v>31</v>
      </c>
      <c r="Z2" t="s">
        <v>32</v>
      </c>
      <c r="AC2" t="s">
        <v>33</v>
      </c>
      <c r="AF2" t="s">
        <v>34</v>
      </c>
      <c r="AI2" t="s">
        <v>32</v>
      </c>
      <c r="AJ2" t="s">
        <v>8</v>
      </c>
      <c r="AL2" t="s">
        <v>33</v>
      </c>
      <c r="AM2" t="s">
        <v>8</v>
      </c>
      <c r="AO2" t="s">
        <v>34</v>
      </c>
      <c r="AP2" t="s">
        <v>8</v>
      </c>
    </row>
    <row r="3" spans="1:45" x14ac:dyDescent="0.2">
      <c r="B3" t="s">
        <v>3</v>
      </c>
      <c r="E3" t="s">
        <v>9</v>
      </c>
      <c r="H3" t="s">
        <v>10</v>
      </c>
      <c r="K3" t="s">
        <v>0</v>
      </c>
      <c r="N3" t="s">
        <v>9</v>
      </c>
      <c r="Q3" t="s">
        <v>10</v>
      </c>
      <c r="T3" t="s">
        <v>0</v>
      </c>
      <c r="W3" t="s">
        <v>3</v>
      </c>
      <c r="Z3" t="s">
        <v>9</v>
      </c>
      <c r="AC3" t="s">
        <v>10</v>
      </c>
      <c r="AF3" t="s">
        <v>0</v>
      </c>
      <c r="AI3" t="s">
        <v>9</v>
      </c>
      <c r="AL3" t="s">
        <v>10</v>
      </c>
      <c r="AO3" t="s">
        <v>0</v>
      </c>
    </row>
    <row r="4" spans="1:45" x14ac:dyDescent="0.2">
      <c r="B4" t="s">
        <v>28</v>
      </c>
      <c r="C4" t="s">
        <v>29</v>
      </c>
      <c r="D4" t="s">
        <v>30</v>
      </c>
      <c r="E4" t="s">
        <v>28</v>
      </c>
      <c r="F4" t="s">
        <v>29</v>
      </c>
      <c r="G4" t="s">
        <v>30</v>
      </c>
      <c r="H4" t="s">
        <v>28</v>
      </c>
      <c r="I4" t="s">
        <v>29</v>
      </c>
      <c r="J4" t="s">
        <v>30</v>
      </c>
      <c r="K4" t="s">
        <v>28</v>
      </c>
      <c r="L4" t="s">
        <v>29</v>
      </c>
      <c r="M4" t="s">
        <v>30</v>
      </c>
      <c r="N4" t="s">
        <v>28</v>
      </c>
      <c r="O4" t="s">
        <v>29</v>
      </c>
      <c r="P4" t="s">
        <v>30</v>
      </c>
      <c r="Q4" t="s">
        <v>28</v>
      </c>
      <c r="R4" t="s">
        <v>29</v>
      </c>
      <c r="S4" t="s">
        <v>30</v>
      </c>
      <c r="T4" t="s">
        <v>28</v>
      </c>
      <c r="U4" t="s">
        <v>29</v>
      </c>
      <c r="V4" t="s">
        <v>30</v>
      </c>
      <c r="W4" t="s">
        <v>28</v>
      </c>
      <c r="X4" t="s">
        <v>29</v>
      </c>
      <c r="Y4" t="s">
        <v>30</v>
      </c>
      <c r="Z4" t="s">
        <v>28</v>
      </c>
      <c r="AA4" t="s">
        <v>29</v>
      </c>
      <c r="AB4" t="s">
        <v>30</v>
      </c>
      <c r="AC4" t="s">
        <v>28</v>
      </c>
      <c r="AD4" t="s">
        <v>29</v>
      </c>
      <c r="AE4" t="s">
        <v>30</v>
      </c>
      <c r="AF4" t="s">
        <v>28</v>
      </c>
      <c r="AG4" t="s">
        <v>29</v>
      </c>
      <c r="AH4" t="s">
        <v>30</v>
      </c>
      <c r="AI4" t="s">
        <v>28</v>
      </c>
      <c r="AJ4" t="s">
        <v>29</v>
      </c>
      <c r="AK4" t="s">
        <v>30</v>
      </c>
      <c r="AL4" t="s">
        <v>28</v>
      </c>
      <c r="AM4" t="s">
        <v>29</v>
      </c>
      <c r="AN4" t="s">
        <v>30</v>
      </c>
      <c r="AO4" t="s">
        <v>28</v>
      </c>
      <c r="AP4" t="s">
        <v>29</v>
      </c>
      <c r="AQ4" t="s">
        <v>30</v>
      </c>
      <c r="AS4" s="3" t="s">
        <v>7</v>
      </c>
    </row>
    <row r="5" spans="1:45" x14ac:dyDescent="0.2">
      <c r="A5" t="s">
        <v>35</v>
      </c>
      <c r="B5">
        <v>2</v>
      </c>
      <c r="C5">
        <v>10</v>
      </c>
      <c r="D5">
        <f t="shared" ref="D5:D18" si="0">(B5/C5)*100</f>
        <v>20</v>
      </c>
      <c r="E5">
        <v>4</v>
      </c>
      <c r="F5">
        <v>8</v>
      </c>
      <c r="G5">
        <f t="shared" ref="G5:G18" si="1">(E5/F5)*100</f>
        <v>50</v>
      </c>
      <c r="H5">
        <v>1</v>
      </c>
      <c r="I5">
        <v>9</v>
      </c>
      <c r="J5">
        <f t="shared" ref="J5:J18" si="2">(H5/I5)*100</f>
        <v>11.111111111111111</v>
      </c>
      <c r="K5">
        <v>7</v>
      </c>
      <c r="L5">
        <v>8</v>
      </c>
      <c r="M5">
        <f t="shared" ref="M5:M18" si="3">(K5/L5)*100</f>
        <v>87.5</v>
      </c>
      <c r="N5">
        <v>3</v>
      </c>
      <c r="O5">
        <v>7</v>
      </c>
      <c r="P5">
        <f t="shared" ref="P5:P18" si="4">(N5/O5)*100</f>
        <v>42.857142857142854</v>
      </c>
      <c r="Q5">
        <v>0</v>
      </c>
      <c r="R5">
        <v>9</v>
      </c>
      <c r="S5">
        <f t="shared" ref="S5:S18" si="5">(Q5/R5)*100</f>
        <v>0</v>
      </c>
      <c r="T5">
        <v>6</v>
      </c>
      <c r="U5">
        <v>9</v>
      </c>
      <c r="V5">
        <f t="shared" ref="V5:V18" si="6">(T5/U5)*100</f>
        <v>66.666666666666657</v>
      </c>
      <c r="W5">
        <v>2</v>
      </c>
      <c r="X5">
        <v>9</v>
      </c>
      <c r="Y5">
        <f t="shared" ref="Y5:Y18" si="7">(W5/X5)*100</f>
        <v>22.222222222222221</v>
      </c>
      <c r="Z5">
        <v>6</v>
      </c>
      <c r="AA5">
        <v>7</v>
      </c>
      <c r="AB5">
        <f t="shared" ref="AB5:AB18" si="8">(Z5/AA5)*100</f>
        <v>85.714285714285708</v>
      </c>
      <c r="AC5">
        <v>6</v>
      </c>
      <c r="AD5">
        <v>9</v>
      </c>
      <c r="AE5">
        <f t="shared" ref="AE5:AE18" si="9">(AC5/AD5)*100</f>
        <v>66.666666666666657</v>
      </c>
      <c r="AF5">
        <v>8</v>
      </c>
      <c r="AG5">
        <v>10</v>
      </c>
      <c r="AH5">
        <f t="shared" ref="AH5:AH18" si="10">(AF5/AG5)*100</f>
        <v>80</v>
      </c>
      <c r="AI5">
        <v>2</v>
      </c>
      <c r="AJ5">
        <v>6</v>
      </c>
      <c r="AK5">
        <f t="shared" ref="AK5:AK18" si="11">(AI5/AJ5)*100</f>
        <v>33.333333333333329</v>
      </c>
      <c r="AL5">
        <v>2</v>
      </c>
      <c r="AM5">
        <v>6</v>
      </c>
      <c r="AN5">
        <f t="shared" ref="AN5:AN18" si="12">(AL5/AM5)*100</f>
        <v>33.333333333333329</v>
      </c>
      <c r="AO5">
        <v>2</v>
      </c>
      <c r="AP5">
        <v>6</v>
      </c>
      <c r="AQ5">
        <f t="shared" ref="AQ5:AQ18" si="13">(AO5/AP5)*100</f>
        <v>33.333333333333329</v>
      </c>
      <c r="AS5" s="3">
        <f t="shared" ref="AS5:AS18" si="14">AVERAGE(D5,G5,J5,M5,P5,S5,V5,Y5,AB5,AE5,AH5,AK5,AN5,AQ5)</f>
        <v>45.195578231292522</v>
      </c>
    </row>
    <row r="6" spans="1:45" x14ac:dyDescent="0.2">
      <c r="A6" t="s">
        <v>36</v>
      </c>
      <c r="B6">
        <v>1</v>
      </c>
      <c r="C6">
        <v>8</v>
      </c>
      <c r="D6">
        <f t="shared" si="0"/>
        <v>12.5</v>
      </c>
      <c r="E6">
        <v>1</v>
      </c>
      <c r="F6">
        <v>9</v>
      </c>
      <c r="G6">
        <f t="shared" si="1"/>
        <v>11.111111111111111</v>
      </c>
      <c r="H6">
        <v>1</v>
      </c>
      <c r="I6">
        <v>8</v>
      </c>
      <c r="J6">
        <f t="shared" si="2"/>
        <v>12.5</v>
      </c>
      <c r="K6">
        <v>4</v>
      </c>
      <c r="L6">
        <v>6</v>
      </c>
      <c r="M6">
        <f t="shared" si="3"/>
        <v>66.666666666666657</v>
      </c>
      <c r="N6">
        <v>5</v>
      </c>
      <c r="O6">
        <v>9</v>
      </c>
      <c r="P6">
        <f t="shared" si="4"/>
        <v>55.555555555555557</v>
      </c>
      <c r="Q6">
        <v>7</v>
      </c>
      <c r="R6">
        <v>9</v>
      </c>
      <c r="S6">
        <f t="shared" si="5"/>
        <v>77.777777777777786</v>
      </c>
      <c r="T6">
        <v>4</v>
      </c>
      <c r="U6">
        <v>7</v>
      </c>
      <c r="V6">
        <f t="shared" si="6"/>
        <v>57.142857142857139</v>
      </c>
      <c r="W6">
        <v>5</v>
      </c>
      <c r="X6">
        <v>10</v>
      </c>
      <c r="Y6">
        <f t="shared" si="7"/>
        <v>50</v>
      </c>
      <c r="Z6">
        <v>1</v>
      </c>
      <c r="AA6">
        <v>9</v>
      </c>
      <c r="AB6">
        <f t="shared" si="8"/>
        <v>11.111111111111111</v>
      </c>
      <c r="AC6">
        <v>7</v>
      </c>
      <c r="AD6">
        <v>10</v>
      </c>
      <c r="AE6">
        <f t="shared" si="9"/>
        <v>70</v>
      </c>
      <c r="AF6">
        <v>8</v>
      </c>
      <c r="AG6">
        <v>9</v>
      </c>
      <c r="AH6">
        <f t="shared" si="10"/>
        <v>88.888888888888886</v>
      </c>
      <c r="AI6">
        <v>0</v>
      </c>
      <c r="AJ6">
        <v>6</v>
      </c>
      <c r="AK6">
        <f t="shared" si="11"/>
        <v>0</v>
      </c>
      <c r="AL6">
        <v>1</v>
      </c>
      <c r="AM6">
        <v>6</v>
      </c>
      <c r="AN6">
        <f t="shared" si="12"/>
        <v>16.666666666666664</v>
      </c>
      <c r="AO6">
        <v>1</v>
      </c>
      <c r="AP6">
        <v>7</v>
      </c>
      <c r="AQ6">
        <f t="shared" si="13"/>
        <v>14.285714285714285</v>
      </c>
      <c r="AS6" s="3">
        <f t="shared" si="14"/>
        <v>38.871882086167794</v>
      </c>
    </row>
    <row r="7" spans="1:45" x14ac:dyDescent="0.2">
      <c r="A7" t="s">
        <v>37</v>
      </c>
      <c r="B7">
        <v>2</v>
      </c>
      <c r="C7">
        <v>9</v>
      </c>
      <c r="D7">
        <f t="shared" si="0"/>
        <v>22.222222222222221</v>
      </c>
      <c r="E7">
        <v>3</v>
      </c>
      <c r="F7">
        <v>8</v>
      </c>
      <c r="G7">
        <f t="shared" si="1"/>
        <v>37.5</v>
      </c>
      <c r="H7">
        <v>1</v>
      </c>
      <c r="I7">
        <v>6</v>
      </c>
      <c r="J7">
        <f t="shared" si="2"/>
        <v>16.666666666666664</v>
      </c>
      <c r="K7">
        <v>2</v>
      </c>
      <c r="L7">
        <v>6</v>
      </c>
      <c r="M7">
        <f t="shared" si="3"/>
        <v>33.333333333333329</v>
      </c>
      <c r="N7">
        <v>4</v>
      </c>
      <c r="O7">
        <v>9</v>
      </c>
      <c r="P7">
        <f t="shared" si="4"/>
        <v>44.444444444444443</v>
      </c>
      <c r="Q7">
        <v>6</v>
      </c>
      <c r="R7">
        <v>7</v>
      </c>
      <c r="S7">
        <f t="shared" si="5"/>
        <v>85.714285714285708</v>
      </c>
      <c r="T7">
        <v>2</v>
      </c>
      <c r="U7">
        <v>9</v>
      </c>
      <c r="V7">
        <f t="shared" si="6"/>
        <v>22.222222222222221</v>
      </c>
      <c r="W7">
        <v>1</v>
      </c>
      <c r="X7">
        <v>9</v>
      </c>
      <c r="Y7">
        <f t="shared" si="7"/>
        <v>11.111111111111111</v>
      </c>
      <c r="Z7">
        <v>4</v>
      </c>
      <c r="AA7">
        <v>10</v>
      </c>
      <c r="AB7">
        <f t="shared" si="8"/>
        <v>40</v>
      </c>
      <c r="AC7">
        <v>2</v>
      </c>
      <c r="AD7">
        <v>8</v>
      </c>
      <c r="AE7">
        <f t="shared" si="9"/>
        <v>25</v>
      </c>
      <c r="AF7">
        <v>5</v>
      </c>
      <c r="AG7">
        <v>10</v>
      </c>
      <c r="AH7">
        <f t="shared" si="10"/>
        <v>50</v>
      </c>
      <c r="AI7">
        <v>2</v>
      </c>
      <c r="AJ7">
        <v>6</v>
      </c>
      <c r="AK7">
        <f t="shared" si="11"/>
        <v>33.333333333333329</v>
      </c>
      <c r="AL7">
        <v>3</v>
      </c>
      <c r="AM7">
        <v>7</v>
      </c>
      <c r="AN7">
        <f t="shared" si="12"/>
        <v>42.857142857142854</v>
      </c>
      <c r="AO7">
        <v>3</v>
      </c>
      <c r="AP7">
        <v>9</v>
      </c>
      <c r="AQ7">
        <f t="shared" si="13"/>
        <v>33.333333333333329</v>
      </c>
      <c r="AS7" s="3">
        <f t="shared" si="14"/>
        <v>35.552721088435369</v>
      </c>
    </row>
    <row r="8" spans="1:45" x14ac:dyDescent="0.2">
      <c r="A8" t="s">
        <v>38</v>
      </c>
      <c r="B8">
        <v>2</v>
      </c>
      <c r="C8">
        <v>8</v>
      </c>
      <c r="D8">
        <f t="shared" si="0"/>
        <v>25</v>
      </c>
      <c r="E8">
        <v>2</v>
      </c>
      <c r="F8">
        <v>6</v>
      </c>
      <c r="G8">
        <f t="shared" si="1"/>
        <v>33.333333333333329</v>
      </c>
      <c r="H8">
        <v>1</v>
      </c>
      <c r="I8">
        <v>6</v>
      </c>
      <c r="J8">
        <f t="shared" si="2"/>
        <v>16.666666666666664</v>
      </c>
      <c r="K8">
        <v>6</v>
      </c>
      <c r="L8">
        <v>6</v>
      </c>
      <c r="M8">
        <f t="shared" si="3"/>
        <v>100</v>
      </c>
      <c r="N8">
        <v>5</v>
      </c>
      <c r="O8">
        <v>7</v>
      </c>
      <c r="P8">
        <f t="shared" si="4"/>
        <v>71.428571428571431</v>
      </c>
      <c r="Q8">
        <v>0</v>
      </c>
      <c r="R8">
        <v>9</v>
      </c>
      <c r="S8">
        <f t="shared" si="5"/>
        <v>0</v>
      </c>
      <c r="T8">
        <v>5</v>
      </c>
      <c r="U8">
        <v>10</v>
      </c>
      <c r="V8">
        <f t="shared" si="6"/>
        <v>50</v>
      </c>
      <c r="W8">
        <v>2</v>
      </c>
      <c r="X8">
        <v>10</v>
      </c>
      <c r="Y8">
        <f t="shared" si="7"/>
        <v>20</v>
      </c>
      <c r="Z8">
        <v>6</v>
      </c>
      <c r="AA8">
        <v>9</v>
      </c>
      <c r="AB8">
        <f t="shared" si="8"/>
        <v>66.666666666666657</v>
      </c>
      <c r="AC8">
        <v>1</v>
      </c>
      <c r="AD8">
        <v>9</v>
      </c>
      <c r="AE8">
        <f t="shared" si="9"/>
        <v>11.111111111111111</v>
      </c>
      <c r="AF8">
        <v>5</v>
      </c>
      <c r="AG8">
        <v>8</v>
      </c>
      <c r="AH8">
        <f t="shared" si="10"/>
        <v>62.5</v>
      </c>
      <c r="AI8">
        <v>2</v>
      </c>
      <c r="AJ8">
        <v>7</v>
      </c>
      <c r="AK8">
        <f t="shared" si="11"/>
        <v>28.571428571428569</v>
      </c>
      <c r="AL8">
        <v>0</v>
      </c>
      <c r="AM8">
        <v>9</v>
      </c>
      <c r="AN8">
        <f t="shared" si="12"/>
        <v>0</v>
      </c>
      <c r="AO8">
        <v>1</v>
      </c>
      <c r="AP8">
        <v>9</v>
      </c>
      <c r="AQ8">
        <f t="shared" si="13"/>
        <v>11.111111111111111</v>
      </c>
      <c r="AS8" s="3">
        <f t="shared" si="14"/>
        <v>35.456349206349202</v>
      </c>
    </row>
    <row r="9" spans="1:45" x14ac:dyDescent="0.2">
      <c r="A9" t="s">
        <v>39</v>
      </c>
      <c r="B9">
        <v>0</v>
      </c>
      <c r="C9">
        <v>6</v>
      </c>
      <c r="D9">
        <f t="shared" si="0"/>
        <v>0</v>
      </c>
      <c r="E9">
        <v>2</v>
      </c>
      <c r="F9">
        <v>6</v>
      </c>
      <c r="G9">
        <f t="shared" si="1"/>
        <v>33.333333333333329</v>
      </c>
      <c r="H9">
        <v>6</v>
      </c>
      <c r="I9">
        <v>6</v>
      </c>
      <c r="J9">
        <f t="shared" si="2"/>
        <v>100</v>
      </c>
      <c r="K9">
        <v>7</v>
      </c>
      <c r="L9">
        <v>7</v>
      </c>
      <c r="M9">
        <f t="shared" si="3"/>
        <v>100</v>
      </c>
      <c r="N9">
        <v>2</v>
      </c>
      <c r="O9">
        <v>9</v>
      </c>
      <c r="P9">
        <f t="shared" si="4"/>
        <v>22.222222222222221</v>
      </c>
      <c r="Q9">
        <v>5</v>
      </c>
      <c r="R9">
        <v>10</v>
      </c>
      <c r="S9">
        <f t="shared" si="5"/>
        <v>50</v>
      </c>
      <c r="T9">
        <v>4</v>
      </c>
      <c r="U9">
        <v>9</v>
      </c>
      <c r="V9">
        <f t="shared" si="6"/>
        <v>44.444444444444443</v>
      </c>
      <c r="W9">
        <v>5</v>
      </c>
      <c r="X9">
        <v>8</v>
      </c>
      <c r="Y9">
        <f t="shared" si="7"/>
        <v>62.5</v>
      </c>
      <c r="Z9">
        <v>6</v>
      </c>
      <c r="AA9">
        <v>10</v>
      </c>
      <c r="AB9">
        <f t="shared" si="8"/>
        <v>60</v>
      </c>
      <c r="AC9">
        <v>6</v>
      </c>
      <c r="AD9">
        <v>8</v>
      </c>
      <c r="AE9">
        <f t="shared" si="9"/>
        <v>75</v>
      </c>
      <c r="AF9">
        <v>5</v>
      </c>
      <c r="AG9">
        <v>9</v>
      </c>
      <c r="AH9">
        <f t="shared" si="10"/>
        <v>55.555555555555557</v>
      </c>
      <c r="AI9">
        <v>6</v>
      </c>
      <c r="AJ9">
        <v>9</v>
      </c>
      <c r="AK9">
        <f t="shared" si="11"/>
        <v>66.666666666666657</v>
      </c>
      <c r="AL9">
        <v>9</v>
      </c>
      <c r="AM9">
        <v>9</v>
      </c>
      <c r="AN9">
        <f t="shared" si="12"/>
        <v>100</v>
      </c>
      <c r="AO9">
        <v>6</v>
      </c>
      <c r="AP9">
        <v>7</v>
      </c>
      <c r="AQ9">
        <f t="shared" si="13"/>
        <v>85.714285714285708</v>
      </c>
      <c r="AS9" s="3">
        <f t="shared" si="14"/>
        <v>61.102607709750558</v>
      </c>
    </row>
    <row r="10" spans="1:45" x14ac:dyDescent="0.2">
      <c r="A10" t="s">
        <v>40</v>
      </c>
      <c r="B10">
        <v>0</v>
      </c>
      <c r="C10">
        <v>6</v>
      </c>
      <c r="D10">
        <f t="shared" si="0"/>
        <v>0</v>
      </c>
      <c r="E10">
        <v>1</v>
      </c>
      <c r="F10">
        <v>6</v>
      </c>
      <c r="G10">
        <f t="shared" si="1"/>
        <v>16.666666666666664</v>
      </c>
      <c r="H10">
        <v>4</v>
      </c>
      <c r="I10">
        <v>7</v>
      </c>
      <c r="J10">
        <f t="shared" si="2"/>
        <v>57.142857142857139</v>
      </c>
      <c r="K10">
        <v>9</v>
      </c>
      <c r="L10">
        <v>9</v>
      </c>
      <c r="M10">
        <f t="shared" si="3"/>
        <v>100</v>
      </c>
      <c r="N10">
        <v>4</v>
      </c>
      <c r="O10">
        <v>10</v>
      </c>
      <c r="P10">
        <f t="shared" si="4"/>
        <v>40</v>
      </c>
      <c r="Q10">
        <v>0</v>
      </c>
      <c r="R10">
        <v>9</v>
      </c>
      <c r="S10">
        <f t="shared" si="5"/>
        <v>0</v>
      </c>
      <c r="T10">
        <v>4</v>
      </c>
      <c r="U10">
        <v>10</v>
      </c>
      <c r="V10">
        <f t="shared" si="6"/>
        <v>40</v>
      </c>
      <c r="W10">
        <v>1</v>
      </c>
      <c r="X10">
        <v>9</v>
      </c>
      <c r="Y10">
        <f t="shared" si="7"/>
        <v>11.111111111111111</v>
      </c>
      <c r="Z10">
        <v>2</v>
      </c>
      <c r="AA10">
        <v>8</v>
      </c>
      <c r="AB10">
        <f t="shared" si="8"/>
        <v>25</v>
      </c>
      <c r="AC10">
        <v>0</v>
      </c>
      <c r="AD10">
        <v>6</v>
      </c>
      <c r="AE10">
        <f t="shared" si="9"/>
        <v>0</v>
      </c>
      <c r="AF10">
        <v>7</v>
      </c>
      <c r="AG10">
        <v>8</v>
      </c>
      <c r="AH10">
        <f t="shared" si="10"/>
        <v>87.5</v>
      </c>
      <c r="AI10">
        <v>2</v>
      </c>
      <c r="AJ10">
        <v>9</v>
      </c>
      <c r="AK10">
        <f t="shared" si="11"/>
        <v>22.222222222222221</v>
      </c>
      <c r="AL10">
        <v>1</v>
      </c>
      <c r="AM10">
        <v>7</v>
      </c>
      <c r="AN10">
        <f t="shared" si="12"/>
        <v>14.285714285714285</v>
      </c>
      <c r="AO10">
        <v>0</v>
      </c>
      <c r="AP10">
        <v>9</v>
      </c>
      <c r="AQ10">
        <f t="shared" si="13"/>
        <v>0</v>
      </c>
      <c r="AS10" s="3">
        <f t="shared" si="14"/>
        <v>29.56632653061224</v>
      </c>
    </row>
    <row r="11" spans="1:45" x14ac:dyDescent="0.2">
      <c r="A11" t="s">
        <v>41</v>
      </c>
      <c r="B11">
        <v>0</v>
      </c>
      <c r="C11">
        <v>6</v>
      </c>
      <c r="D11">
        <f t="shared" si="0"/>
        <v>0</v>
      </c>
      <c r="E11">
        <v>1</v>
      </c>
      <c r="F11">
        <v>7</v>
      </c>
      <c r="G11">
        <f t="shared" si="1"/>
        <v>14.285714285714285</v>
      </c>
      <c r="H11">
        <v>0</v>
      </c>
      <c r="I11">
        <v>9</v>
      </c>
      <c r="J11">
        <f t="shared" si="2"/>
        <v>0</v>
      </c>
      <c r="K11">
        <v>9</v>
      </c>
      <c r="L11">
        <v>9</v>
      </c>
      <c r="M11">
        <f t="shared" si="3"/>
        <v>100</v>
      </c>
      <c r="N11">
        <v>2</v>
      </c>
      <c r="O11">
        <v>9</v>
      </c>
      <c r="P11">
        <f t="shared" si="4"/>
        <v>22.222222222222221</v>
      </c>
      <c r="Q11">
        <v>4</v>
      </c>
      <c r="R11">
        <v>10</v>
      </c>
      <c r="S11">
        <f t="shared" si="5"/>
        <v>40</v>
      </c>
      <c r="T11">
        <v>1</v>
      </c>
      <c r="U11">
        <v>8</v>
      </c>
      <c r="V11">
        <f t="shared" si="6"/>
        <v>12.5</v>
      </c>
      <c r="W11">
        <v>0</v>
      </c>
      <c r="X11">
        <v>8</v>
      </c>
      <c r="Y11">
        <f t="shared" si="7"/>
        <v>0</v>
      </c>
      <c r="Z11">
        <v>2</v>
      </c>
      <c r="AA11">
        <v>9</v>
      </c>
      <c r="AB11">
        <f t="shared" si="8"/>
        <v>22.222222222222221</v>
      </c>
      <c r="AC11">
        <v>0</v>
      </c>
      <c r="AD11">
        <v>6</v>
      </c>
      <c r="AE11">
        <f t="shared" si="9"/>
        <v>0</v>
      </c>
      <c r="AF11">
        <v>2</v>
      </c>
      <c r="AG11">
        <v>6</v>
      </c>
      <c r="AH11">
        <f t="shared" si="10"/>
        <v>33.333333333333329</v>
      </c>
      <c r="AI11">
        <v>4</v>
      </c>
      <c r="AJ11">
        <v>7</v>
      </c>
      <c r="AK11">
        <f t="shared" si="11"/>
        <v>57.142857142857139</v>
      </c>
      <c r="AL11">
        <v>0</v>
      </c>
      <c r="AM11">
        <v>9</v>
      </c>
      <c r="AN11">
        <f t="shared" si="12"/>
        <v>0</v>
      </c>
      <c r="AO11">
        <v>4</v>
      </c>
      <c r="AP11">
        <v>10</v>
      </c>
      <c r="AQ11">
        <f t="shared" si="13"/>
        <v>40</v>
      </c>
      <c r="AS11" s="3">
        <f t="shared" si="14"/>
        <v>24.407596371882082</v>
      </c>
    </row>
    <row r="12" spans="1:45" x14ac:dyDescent="0.2">
      <c r="A12" t="s">
        <v>42</v>
      </c>
      <c r="B12">
        <v>1</v>
      </c>
      <c r="C12">
        <v>7</v>
      </c>
      <c r="D12">
        <f t="shared" si="0"/>
        <v>14.285714285714285</v>
      </c>
      <c r="E12">
        <v>1</v>
      </c>
      <c r="F12">
        <v>9</v>
      </c>
      <c r="G12">
        <f t="shared" si="1"/>
        <v>11.111111111111111</v>
      </c>
      <c r="H12">
        <v>6</v>
      </c>
      <c r="I12">
        <v>9</v>
      </c>
      <c r="J12">
        <f t="shared" si="2"/>
        <v>66.666666666666657</v>
      </c>
      <c r="K12">
        <v>7</v>
      </c>
      <c r="L12">
        <v>7</v>
      </c>
      <c r="M12">
        <f t="shared" si="3"/>
        <v>100</v>
      </c>
      <c r="N12">
        <v>5</v>
      </c>
      <c r="O12">
        <v>10</v>
      </c>
      <c r="P12">
        <f t="shared" si="4"/>
        <v>50</v>
      </c>
      <c r="Q12">
        <v>0</v>
      </c>
      <c r="R12">
        <v>8</v>
      </c>
      <c r="S12">
        <f t="shared" si="5"/>
        <v>0</v>
      </c>
      <c r="T12">
        <v>0</v>
      </c>
      <c r="U12">
        <v>9</v>
      </c>
      <c r="V12">
        <f t="shared" si="6"/>
        <v>0</v>
      </c>
      <c r="W12">
        <v>0</v>
      </c>
      <c r="X12">
        <v>6</v>
      </c>
      <c r="Y12">
        <f t="shared" si="7"/>
        <v>0</v>
      </c>
      <c r="Z12">
        <v>1</v>
      </c>
      <c r="AA12">
        <v>8</v>
      </c>
      <c r="AB12">
        <f t="shared" si="8"/>
        <v>12.5</v>
      </c>
      <c r="AC12">
        <v>1</v>
      </c>
      <c r="AD12">
        <v>6</v>
      </c>
      <c r="AE12">
        <f t="shared" si="9"/>
        <v>16.666666666666664</v>
      </c>
      <c r="AF12">
        <v>2</v>
      </c>
      <c r="AG12">
        <v>6</v>
      </c>
      <c r="AH12">
        <f t="shared" si="10"/>
        <v>33.333333333333329</v>
      </c>
      <c r="AI12">
        <v>0</v>
      </c>
      <c r="AJ12">
        <v>9</v>
      </c>
      <c r="AK12">
        <f t="shared" si="11"/>
        <v>0</v>
      </c>
      <c r="AL12">
        <v>4</v>
      </c>
      <c r="AM12">
        <v>10</v>
      </c>
      <c r="AN12">
        <f t="shared" si="12"/>
        <v>40</v>
      </c>
      <c r="AO12">
        <v>0</v>
      </c>
      <c r="AP12">
        <v>9</v>
      </c>
      <c r="AQ12">
        <f t="shared" si="13"/>
        <v>0</v>
      </c>
      <c r="AS12" s="3">
        <f t="shared" si="14"/>
        <v>24.611678004535147</v>
      </c>
    </row>
    <row r="13" spans="1:45" x14ac:dyDescent="0.2">
      <c r="A13" t="s">
        <v>43</v>
      </c>
      <c r="B13">
        <v>1</v>
      </c>
      <c r="C13">
        <v>9</v>
      </c>
      <c r="D13">
        <f t="shared" si="0"/>
        <v>11.111111111111111</v>
      </c>
      <c r="E13">
        <v>6</v>
      </c>
      <c r="F13">
        <v>9</v>
      </c>
      <c r="G13">
        <f t="shared" si="1"/>
        <v>66.666666666666657</v>
      </c>
      <c r="H13">
        <v>7</v>
      </c>
      <c r="I13">
        <v>7</v>
      </c>
      <c r="J13">
        <f t="shared" si="2"/>
        <v>100</v>
      </c>
      <c r="K13">
        <v>9</v>
      </c>
      <c r="L13">
        <v>9</v>
      </c>
      <c r="M13">
        <f t="shared" si="3"/>
        <v>100</v>
      </c>
      <c r="N13">
        <v>3</v>
      </c>
      <c r="O13">
        <v>8</v>
      </c>
      <c r="P13">
        <f t="shared" si="4"/>
        <v>37.5</v>
      </c>
      <c r="Q13">
        <v>0</v>
      </c>
      <c r="R13">
        <v>9</v>
      </c>
      <c r="S13">
        <f t="shared" si="5"/>
        <v>0</v>
      </c>
      <c r="T13">
        <v>2</v>
      </c>
      <c r="U13">
        <v>8</v>
      </c>
      <c r="V13">
        <f t="shared" si="6"/>
        <v>25</v>
      </c>
      <c r="W13">
        <v>0</v>
      </c>
      <c r="X13">
        <v>6</v>
      </c>
      <c r="Y13">
        <f t="shared" si="7"/>
        <v>0</v>
      </c>
      <c r="Z13">
        <v>3</v>
      </c>
      <c r="AA13">
        <v>6</v>
      </c>
      <c r="AB13">
        <f t="shared" si="8"/>
        <v>50</v>
      </c>
      <c r="AC13">
        <v>6</v>
      </c>
      <c r="AD13">
        <v>7</v>
      </c>
      <c r="AE13">
        <f t="shared" si="9"/>
        <v>85.714285714285708</v>
      </c>
      <c r="AF13">
        <v>5</v>
      </c>
      <c r="AG13">
        <v>6</v>
      </c>
      <c r="AH13">
        <f t="shared" si="10"/>
        <v>83.333333333333343</v>
      </c>
      <c r="AI13">
        <v>5</v>
      </c>
      <c r="AJ13">
        <v>10</v>
      </c>
      <c r="AK13">
        <f t="shared" si="11"/>
        <v>50</v>
      </c>
      <c r="AL13">
        <v>4</v>
      </c>
      <c r="AM13">
        <v>9</v>
      </c>
      <c r="AN13">
        <f t="shared" si="12"/>
        <v>44.444444444444443</v>
      </c>
      <c r="AO13">
        <v>5</v>
      </c>
      <c r="AP13">
        <v>10</v>
      </c>
      <c r="AQ13">
        <f t="shared" si="13"/>
        <v>50</v>
      </c>
      <c r="AS13" s="3">
        <f t="shared" si="14"/>
        <v>50.269274376417236</v>
      </c>
    </row>
    <row r="14" spans="1:45" x14ac:dyDescent="0.2">
      <c r="A14" t="s">
        <v>44</v>
      </c>
      <c r="B14">
        <v>1</v>
      </c>
      <c r="C14">
        <v>9</v>
      </c>
      <c r="D14">
        <f t="shared" si="0"/>
        <v>11.111111111111111</v>
      </c>
      <c r="E14">
        <v>4</v>
      </c>
      <c r="F14">
        <v>7</v>
      </c>
      <c r="G14">
        <f t="shared" si="1"/>
        <v>57.142857142857139</v>
      </c>
      <c r="H14">
        <v>0</v>
      </c>
      <c r="I14">
        <v>9</v>
      </c>
      <c r="J14">
        <f t="shared" si="2"/>
        <v>0</v>
      </c>
      <c r="K14">
        <v>9</v>
      </c>
      <c r="L14">
        <v>10</v>
      </c>
      <c r="M14">
        <f t="shared" si="3"/>
        <v>90</v>
      </c>
      <c r="N14">
        <v>1</v>
      </c>
      <c r="O14">
        <v>9</v>
      </c>
      <c r="P14">
        <f t="shared" si="4"/>
        <v>11.111111111111111</v>
      </c>
      <c r="Q14">
        <v>3</v>
      </c>
      <c r="R14">
        <v>8</v>
      </c>
      <c r="S14">
        <f t="shared" si="5"/>
        <v>37.5</v>
      </c>
      <c r="T14">
        <v>1</v>
      </c>
      <c r="U14">
        <v>6</v>
      </c>
      <c r="V14">
        <f t="shared" si="6"/>
        <v>16.666666666666664</v>
      </c>
      <c r="W14">
        <v>1</v>
      </c>
      <c r="X14">
        <v>6</v>
      </c>
      <c r="Y14">
        <f t="shared" si="7"/>
        <v>16.666666666666664</v>
      </c>
      <c r="Z14">
        <v>1</v>
      </c>
      <c r="AA14">
        <v>6</v>
      </c>
      <c r="AB14">
        <f t="shared" si="8"/>
        <v>16.666666666666664</v>
      </c>
      <c r="AC14">
        <v>7</v>
      </c>
      <c r="AD14">
        <v>9</v>
      </c>
      <c r="AE14">
        <f t="shared" si="9"/>
        <v>77.777777777777786</v>
      </c>
      <c r="AF14">
        <v>4</v>
      </c>
      <c r="AG14">
        <v>7</v>
      </c>
      <c r="AH14">
        <f t="shared" si="10"/>
        <v>57.142857142857139</v>
      </c>
      <c r="AI14">
        <v>3</v>
      </c>
      <c r="AJ14">
        <v>9</v>
      </c>
      <c r="AK14">
        <f t="shared" si="11"/>
        <v>33.333333333333329</v>
      </c>
      <c r="AL14">
        <v>4</v>
      </c>
      <c r="AM14">
        <v>10</v>
      </c>
      <c r="AN14">
        <f t="shared" si="12"/>
        <v>40</v>
      </c>
      <c r="AO14">
        <v>3</v>
      </c>
      <c r="AP14">
        <v>8</v>
      </c>
      <c r="AQ14">
        <f t="shared" si="13"/>
        <v>37.5</v>
      </c>
      <c r="AS14" s="3">
        <f t="shared" si="14"/>
        <v>35.901360544217681</v>
      </c>
    </row>
    <row r="15" spans="1:45" x14ac:dyDescent="0.2">
      <c r="A15" t="s">
        <v>45</v>
      </c>
      <c r="B15">
        <v>6</v>
      </c>
      <c r="C15">
        <v>7</v>
      </c>
      <c r="D15">
        <f t="shared" si="0"/>
        <v>85.714285714285708</v>
      </c>
      <c r="E15">
        <v>1</v>
      </c>
      <c r="F15">
        <v>9</v>
      </c>
      <c r="G15">
        <f t="shared" si="1"/>
        <v>11.111111111111111</v>
      </c>
      <c r="H15">
        <v>7</v>
      </c>
      <c r="I15">
        <v>10</v>
      </c>
      <c r="J15">
        <f t="shared" si="2"/>
        <v>70</v>
      </c>
      <c r="K15">
        <v>8</v>
      </c>
      <c r="L15">
        <v>9</v>
      </c>
      <c r="M15">
        <f t="shared" si="3"/>
        <v>88.888888888888886</v>
      </c>
      <c r="N15">
        <v>1</v>
      </c>
      <c r="O15">
        <v>8</v>
      </c>
      <c r="P15">
        <f t="shared" si="4"/>
        <v>12.5</v>
      </c>
      <c r="Q15">
        <v>1</v>
      </c>
      <c r="R15">
        <v>6</v>
      </c>
      <c r="S15">
        <f t="shared" si="5"/>
        <v>16.666666666666664</v>
      </c>
      <c r="T15">
        <v>1</v>
      </c>
      <c r="U15">
        <v>6</v>
      </c>
      <c r="V15">
        <f t="shared" si="6"/>
        <v>16.666666666666664</v>
      </c>
      <c r="W15">
        <v>2</v>
      </c>
      <c r="X15">
        <v>7</v>
      </c>
      <c r="Y15">
        <f t="shared" si="7"/>
        <v>28.571428571428569</v>
      </c>
      <c r="Z15">
        <v>1</v>
      </c>
      <c r="AA15">
        <v>6</v>
      </c>
      <c r="AB15">
        <f t="shared" si="8"/>
        <v>16.666666666666664</v>
      </c>
      <c r="AC15">
        <v>8</v>
      </c>
      <c r="AD15">
        <v>9</v>
      </c>
      <c r="AE15">
        <f t="shared" si="9"/>
        <v>88.888888888888886</v>
      </c>
      <c r="AF15">
        <v>5</v>
      </c>
      <c r="AG15">
        <v>9</v>
      </c>
      <c r="AH15">
        <f t="shared" si="10"/>
        <v>55.555555555555557</v>
      </c>
      <c r="AI15">
        <v>4</v>
      </c>
      <c r="AJ15">
        <v>10</v>
      </c>
      <c r="AK15">
        <f t="shared" si="11"/>
        <v>40</v>
      </c>
      <c r="AL15">
        <v>3</v>
      </c>
      <c r="AM15">
        <v>8</v>
      </c>
      <c r="AN15">
        <f t="shared" si="12"/>
        <v>37.5</v>
      </c>
      <c r="AO15">
        <v>0</v>
      </c>
      <c r="AP15">
        <v>9</v>
      </c>
      <c r="AQ15">
        <f t="shared" si="13"/>
        <v>0</v>
      </c>
      <c r="AS15" s="3">
        <f t="shared" si="14"/>
        <v>40.623582766439903</v>
      </c>
    </row>
    <row r="16" spans="1:45" x14ac:dyDescent="0.2">
      <c r="A16" t="s">
        <v>46</v>
      </c>
      <c r="B16">
        <v>0</v>
      </c>
      <c r="C16">
        <v>9</v>
      </c>
      <c r="D16">
        <f t="shared" si="0"/>
        <v>0</v>
      </c>
      <c r="E16">
        <v>5</v>
      </c>
      <c r="F16">
        <v>10</v>
      </c>
      <c r="G16">
        <f t="shared" si="1"/>
        <v>50</v>
      </c>
      <c r="H16">
        <v>5</v>
      </c>
      <c r="I16">
        <v>9</v>
      </c>
      <c r="J16">
        <f t="shared" si="2"/>
        <v>55.555555555555557</v>
      </c>
      <c r="K16">
        <v>9</v>
      </c>
      <c r="L16">
        <v>10</v>
      </c>
      <c r="M16">
        <f t="shared" si="3"/>
        <v>90</v>
      </c>
      <c r="N16">
        <v>0</v>
      </c>
      <c r="O16">
        <v>6</v>
      </c>
      <c r="P16">
        <f t="shared" si="4"/>
        <v>0</v>
      </c>
      <c r="Q16">
        <v>1</v>
      </c>
      <c r="R16">
        <v>6</v>
      </c>
      <c r="S16">
        <f t="shared" si="5"/>
        <v>16.666666666666664</v>
      </c>
      <c r="T16">
        <v>0</v>
      </c>
      <c r="U16">
        <v>6</v>
      </c>
      <c r="V16">
        <f t="shared" si="6"/>
        <v>0</v>
      </c>
      <c r="W16">
        <v>2</v>
      </c>
      <c r="X16">
        <v>8</v>
      </c>
      <c r="Y16">
        <f t="shared" si="7"/>
        <v>25</v>
      </c>
      <c r="Z16">
        <v>0</v>
      </c>
      <c r="AA16">
        <v>6</v>
      </c>
      <c r="AB16">
        <f t="shared" si="8"/>
        <v>0</v>
      </c>
      <c r="AC16">
        <v>5</v>
      </c>
      <c r="AD16">
        <v>7</v>
      </c>
      <c r="AE16">
        <f t="shared" si="9"/>
        <v>71.428571428571431</v>
      </c>
      <c r="AF16">
        <v>3</v>
      </c>
      <c r="AG16">
        <v>9</v>
      </c>
      <c r="AH16">
        <f t="shared" si="10"/>
        <v>33.333333333333329</v>
      </c>
      <c r="AI16">
        <v>4</v>
      </c>
      <c r="AJ16">
        <v>8</v>
      </c>
      <c r="AK16">
        <f t="shared" si="11"/>
        <v>50</v>
      </c>
      <c r="AL16">
        <v>1</v>
      </c>
      <c r="AM16">
        <v>9</v>
      </c>
      <c r="AN16">
        <f t="shared" si="12"/>
        <v>11.111111111111111</v>
      </c>
      <c r="AO16">
        <v>0</v>
      </c>
      <c r="AP16">
        <v>8</v>
      </c>
      <c r="AQ16">
        <f t="shared" si="13"/>
        <v>0</v>
      </c>
      <c r="AS16" s="3">
        <f t="shared" si="14"/>
        <v>28.792517006802715</v>
      </c>
    </row>
    <row r="17" spans="1:45" x14ac:dyDescent="0.2">
      <c r="A17" t="s">
        <v>47</v>
      </c>
      <c r="B17">
        <v>5</v>
      </c>
      <c r="C17">
        <v>10</v>
      </c>
      <c r="D17">
        <f t="shared" si="0"/>
        <v>50</v>
      </c>
      <c r="E17">
        <v>1</v>
      </c>
      <c r="F17">
        <v>9</v>
      </c>
      <c r="G17">
        <f t="shared" si="1"/>
        <v>11.111111111111111</v>
      </c>
      <c r="H17">
        <v>6</v>
      </c>
      <c r="I17">
        <v>10</v>
      </c>
      <c r="J17">
        <f t="shared" si="2"/>
        <v>60</v>
      </c>
      <c r="K17">
        <v>7</v>
      </c>
      <c r="L17">
        <v>8</v>
      </c>
      <c r="M17">
        <f t="shared" si="3"/>
        <v>87.5</v>
      </c>
      <c r="N17">
        <v>1</v>
      </c>
      <c r="O17">
        <v>6</v>
      </c>
      <c r="P17">
        <f t="shared" si="4"/>
        <v>16.666666666666664</v>
      </c>
      <c r="Q17">
        <v>2</v>
      </c>
      <c r="R17">
        <v>6</v>
      </c>
      <c r="S17">
        <f t="shared" si="5"/>
        <v>33.333333333333329</v>
      </c>
      <c r="T17">
        <v>1</v>
      </c>
      <c r="U17">
        <v>7</v>
      </c>
      <c r="V17">
        <f t="shared" si="6"/>
        <v>14.285714285714285</v>
      </c>
      <c r="W17">
        <v>2</v>
      </c>
      <c r="X17">
        <v>9</v>
      </c>
      <c r="Y17">
        <f t="shared" si="7"/>
        <v>22.222222222222221</v>
      </c>
      <c r="Z17">
        <v>4</v>
      </c>
      <c r="AA17">
        <v>9</v>
      </c>
      <c r="AB17">
        <f t="shared" si="8"/>
        <v>44.444444444444443</v>
      </c>
      <c r="AC17">
        <v>0</v>
      </c>
      <c r="AD17">
        <v>9</v>
      </c>
      <c r="AE17">
        <f t="shared" si="9"/>
        <v>0</v>
      </c>
      <c r="AF17">
        <v>7</v>
      </c>
      <c r="AG17">
        <v>7</v>
      </c>
      <c r="AH17">
        <f t="shared" si="10"/>
        <v>100</v>
      </c>
      <c r="AI17">
        <v>0</v>
      </c>
      <c r="AJ17">
        <v>9</v>
      </c>
      <c r="AK17">
        <f t="shared" si="11"/>
        <v>0</v>
      </c>
      <c r="AL17">
        <v>1</v>
      </c>
      <c r="AM17">
        <v>8</v>
      </c>
      <c r="AN17">
        <f t="shared" si="12"/>
        <v>12.5</v>
      </c>
      <c r="AO17">
        <v>0</v>
      </c>
      <c r="AP17">
        <v>6</v>
      </c>
      <c r="AQ17">
        <f t="shared" si="13"/>
        <v>0</v>
      </c>
      <c r="AS17" s="3">
        <f t="shared" si="14"/>
        <v>32.290249433106574</v>
      </c>
    </row>
    <row r="18" spans="1:45" x14ac:dyDescent="0.2">
      <c r="A18" t="s">
        <v>48</v>
      </c>
      <c r="B18">
        <v>5</v>
      </c>
      <c r="C18">
        <v>9</v>
      </c>
      <c r="D18">
        <f t="shared" si="0"/>
        <v>55.555555555555557</v>
      </c>
      <c r="E18">
        <v>6</v>
      </c>
      <c r="F18">
        <v>10</v>
      </c>
      <c r="G18">
        <f t="shared" si="1"/>
        <v>60</v>
      </c>
      <c r="H18">
        <v>7</v>
      </c>
      <c r="I18">
        <v>8</v>
      </c>
      <c r="J18">
        <f t="shared" si="2"/>
        <v>87.5</v>
      </c>
      <c r="K18">
        <v>8</v>
      </c>
      <c r="L18">
        <v>9</v>
      </c>
      <c r="M18">
        <f t="shared" si="3"/>
        <v>88.888888888888886</v>
      </c>
      <c r="N18">
        <v>5</v>
      </c>
      <c r="O18">
        <v>6</v>
      </c>
      <c r="P18">
        <f t="shared" si="4"/>
        <v>83.333333333333343</v>
      </c>
      <c r="Q18">
        <v>3</v>
      </c>
      <c r="R18">
        <v>7</v>
      </c>
      <c r="S18">
        <f t="shared" si="5"/>
        <v>42.857142857142854</v>
      </c>
      <c r="T18">
        <v>1</v>
      </c>
      <c r="U18">
        <v>9</v>
      </c>
      <c r="V18">
        <f t="shared" si="6"/>
        <v>11.111111111111111</v>
      </c>
      <c r="W18">
        <v>6</v>
      </c>
      <c r="X18">
        <v>7</v>
      </c>
      <c r="Y18">
        <f t="shared" si="7"/>
        <v>85.714285714285708</v>
      </c>
      <c r="Z18">
        <v>8</v>
      </c>
      <c r="AA18">
        <v>9</v>
      </c>
      <c r="AB18">
        <f t="shared" si="8"/>
        <v>88.888888888888886</v>
      </c>
      <c r="AC18">
        <v>8</v>
      </c>
      <c r="AD18">
        <v>10</v>
      </c>
      <c r="AE18">
        <f t="shared" si="9"/>
        <v>80</v>
      </c>
      <c r="AF18">
        <v>7</v>
      </c>
      <c r="AG18">
        <v>9</v>
      </c>
      <c r="AH18">
        <f t="shared" si="10"/>
        <v>77.777777777777786</v>
      </c>
      <c r="AI18">
        <v>6</v>
      </c>
      <c r="AJ18">
        <v>8</v>
      </c>
      <c r="AK18">
        <f t="shared" si="11"/>
        <v>75</v>
      </c>
      <c r="AL18">
        <v>4</v>
      </c>
      <c r="AM18">
        <v>6</v>
      </c>
      <c r="AN18">
        <f t="shared" si="12"/>
        <v>66.666666666666657</v>
      </c>
      <c r="AO18">
        <v>0</v>
      </c>
      <c r="AP18">
        <v>6</v>
      </c>
      <c r="AQ18">
        <f t="shared" si="13"/>
        <v>0</v>
      </c>
      <c r="AS18" s="3">
        <f t="shared" si="14"/>
        <v>64.520975056689352</v>
      </c>
    </row>
    <row r="19" spans="1:45" x14ac:dyDescent="0.2">
      <c r="AS19" s="3"/>
    </row>
    <row r="20" spans="1:45" x14ac:dyDescent="0.2">
      <c r="AS20" s="3"/>
    </row>
    <row r="21" spans="1:45" x14ac:dyDescent="0.2">
      <c r="A21" t="s">
        <v>7</v>
      </c>
      <c r="D21" s="1">
        <f>AVERAGE(D5:D18)</f>
        <v>21.964285714285715</v>
      </c>
      <c r="G21" s="1">
        <f>AVERAGE(G5:G18)</f>
        <v>33.098072562358269</v>
      </c>
      <c r="J21" s="1">
        <f>AVERAGE(J5:J18)</f>
        <v>46.700680272108841</v>
      </c>
      <c r="M21" s="1">
        <f>AVERAGE(M5:M18)</f>
        <v>88.055555555555557</v>
      </c>
      <c r="P21" s="1">
        <f>AVERAGE(P5:P18)</f>
        <v>36.417233560090708</v>
      </c>
      <c r="S21" s="1">
        <f>AVERAGE(S5:S18)</f>
        <v>28.60827664399093</v>
      </c>
      <c r="V21" s="1">
        <f>AVERAGE(V5:V18)</f>
        <v>26.907596371882086</v>
      </c>
      <c r="Y21" s="1">
        <f>AVERAGE(Y5:Y18)</f>
        <v>25.365646258503403</v>
      </c>
      <c r="AB21" s="1">
        <f>AVERAGE(AB5:AB18)</f>
        <v>38.562925170068027</v>
      </c>
      <c r="AE21" s="1">
        <f>AVERAGE(AE5:AE18)</f>
        <v>47.732426303854879</v>
      </c>
      <c r="AH21" s="1">
        <f>AVERAGE(AH5:AH18)</f>
        <v>64.16099773242631</v>
      </c>
      <c r="AK21" s="1">
        <f>AVERAGE(AK5:AK18)</f>
        <v>34.971655328798178</v>
      </c>
      <c r="AN21" s="1">
        <f>AVERAGE(AN5:AN18)</f>
        <v>32.811791383219948</v>
      </c>
      <c r="AQ21" s="1">
        <f>AVERAGE(AQ5:AQ18)</f>
        <v>21.805555555555554</v>
      </c>
      <c r="AS21" s="3">
        <f>AVERAGE(AS5:AS18)</f>
        <v>39.083049886621311</v>
      </c>
    </row>
    <row r="22" spans="1:45" x14ac:dyDescent="0.2">
      <c r="A22" t="s">
        <v>27</v>
      </c>
      <c r="D22" s="2">
        <f>(STDEV(D5:D18))/(SQRT($A$26))</f>
        <v>6.7553044053582498</v>
      </c>
      <c r="G22" s="2">
        <f>(STDEV(G5:G18))/(SQRT($A$26))</f>
        <v>5.5356763274597292</v>
      </c>
      <c r="J22" s="2">
        <f>(STDEV(J5:J18))/(SQRT($A$26))</f>
        <v>9.7367360145133706</v>
      </c>
      <c r="M22" s="2">
        <f>(STDEV(M5:M18))/(SQRT($A$26))</f>
        <v>4.8706299616205966</v>
      </c>
      <c r="P22" s="2">
        <f>(STDEV(P5:P18))/(SQRT($A$26))</f>
        <v>6.3890912508883426</v>
      </c>
      <c r="S22" s="2">
        <f>(STDEV(S5:S18))/(SQRT($A$26))</f>
        <v>7.7558570411409926</v>
      </c>
      <c r="V22" s="2">
        <f>(STDEV(V5:V18))/(SQRT($A$26))</f>
        <v>5.6485765748164836</v>
      </c>
      <c r="Y22" s="2">
        <f>(STDEV(Y5:Y18))/(SQRT($A$26))</f>
        <v>6.6708472053567913</v>
      </c>
      <c r="AB22" s="2">
        <f>(STDEV(AB5:AB18))/(SQRT($A$26))</f>
        <v>7.5964954212171465</v>
      </c>
      <c r="AE22" s="2">
        <f>(STDEV(AE5:AE18))/(SQRT($A$26))</f>
        <v>9.6356402856966472</v>
      </c>
      <c r="AH22" s="2">
        <f>(STDEV(AH5:AH18))/(SQRT($A$26))</f>
        <v>5.9743820638045868</v>
      </c>
      <c r="AK22" s="2">
        <f>(STDEV(AK5:AK18))/(SQRT($A$26))</f>
        <v>6.4005511958836445</v>
      </c>
      <c r="AN22" s="2">
        <f>(STDEV(AN5:AN18))/(SQRT($A$26))</f>
        <v>7.2864558755145943</v>
      </c>
      <c r="AQ22" s="2">
        <f>(STDEV(AQ5:AQ18))/(SQRT($A$26))</f>
        <v>6.932245833267312</v>
      </c>
    </row>
    <row r="25" spans="1:45" x14ac:dyDescent="0.2">
      <c r="A25" t="s">
        <v>4</v>
      </c>
    </row>
    <row r="26" spans="1:45" x14ac:dyDescent="0.2">
      <c r="A26">
        <v>14</v>
      </c>
    </row>
    <row r="28" spans="1:45" x14ac:dyDescent="0.2">
      <c r="D28" t="s">
        <v>7</v>
      </c>
      <c r="E28" t="s">
        <v>7</v>
      </c>
      <c r="F28" t="s">
        <v>7</v>
      </c>
      <c r="G28" t="s">
        <v>7</v>
      </c>
    </row>
    <row r="29" spans="1:45" x14ac:dyDescent="0.2">
      <c r="D29" t="s">
        <v>31</v>
      </c>
      <c r="E29" t="s">
        <v>32</v>
      </c>
      <c r="F29" t="s">
        <v>33</v>
      </c>
      <c r="G29" t="s">
        <v>34</v>
      </c>
    </row>
    <row r="30" spans="1:45" x14ac:dyDescent="0.2">
      <c r="B30" t="s">
        <v>2</v>
      </c>
      <c r="C30" t="s">
        <v>49</v>
      </c>
      <c r="D30" s="3">
        <f>D21</f>
        <v>21.964285714285715</v>
      </c>
      <c r="E30" s="3">
        <f>G21</f>
        <v>33.098072562358269</v>
      </c>
      <c r="F30" s="3">
        <f>J21</f>
        <v>46.700680272108841</v>
      </c>
      <c r="G30" s="3">
        <f>M21</f>
        <v>88.055555555555557</v>
      </c>
      <c r="I30" s="1">
        <f>AVERAGE(D30:G30)</f>
        <v>47.454648526077094</v>
      </c>
    </row>
    <row r="31" spans="1:45" x14ac:dyDescent="0.2">
      <c r="C31" t="s">
        <v>50</v>
      </c>
      <c r="D31" s="3">
        <f>D21</f>
        <v>21.964285714285715</v>
      </c>
      <c r="E31" s="3">
        <f>P21</f>
        <v>36.417233560090708</v>
      </c>
      <c r="F31" s="3">
        <f>S21</f>
        <v>28.60827664399093</v>
      </c>
      <c r="G31" s="3">
        <f>V21</f>
        <v>26.907596371882086</v>
      </c>
      <c r="I31" s="1">
        <f>AVERAGE(D31:G31)</f>
        <v>28.474348072562357</v>
      </c>
    </row>
    <row r="32" spans="1:45" x14ac:dyDescent="0.2">
      <c r="B32" t="s">
        <v>1</v>
      </c>
      <c r="C32" t="s">
        <v>49</v>
      </c>
      <c r="D32" s="3">
        <f>Y21</f>
        <v>25.365646258503403</v>
      </c>
      <c r="E32" s="3">
        <f>AB21</f>
        <v>38.562925170068027</v>
      </c>
      <c r="F32" s="3">
        <f>AE21</f>
        <v>47.732426303854879</v>
      </c>
      <c r="G32" s="3">
        <f>AH21</f>
        <v>64.16099773242631</v>
      </c>
      <c r="I32" s="1">
        <f>AVERAGE(D32:G32)</f>
        <v>43.955498866213155</v>
      </c>
    </row>
    <row r="33" spans="3:14" x14ac:dyDescent="0.2">
      <c r="C33" t="s">
        <v>50</v>
      </c>
      <c r="D33" s="3">
        <f>Y21</f>
        <v>25.365646258503403</v>
      </c>
      <c r="E33" s="3">
        <f>AK21</f>
        <v>34.971655328798178</v>
      </c>
      <c r="F33" s="3">
        <f>AN21</f>
        <v>32.811791383219948</v>
      </c>
      <c r="G33" s="3">
        <f>AQ21</f>
        <v>21.805555555555554</v>
      </c>
      <c r="I33" s="1">
        <f>AVERAGE(D33:G33)</f>
        <v>28.738662131519273</v>
      </c>
    </row>
    <row r="35" spans="3:14" x14ac:dyDescent="0.2">
      <c r="D35" s="1">
        <f>AVERAGE(D30:D33)</f>
        <v>23.664965986394559</v>
      </c>
      <c r="E35" s="1">
        <f t="shared" ref="E35:G35" si="15">AVERAGE(E30:E33)</f>
        <v>35.762471655328795</v>
      </c>
      <c r="F35" s="1">
        <f t="shared" si="15"/>
        <v>38.963293650793652</v>
      </c>
      <c r="G35" s="1">
        <f t="shared" si="15"/>
        <v>50.232426303854879</v>
      </c>
      <c r="I35" s="1">
        <f>AVERAGE(I30:I34)</f>
        <v>37.155789399092974</v>
      </c>
    </row>
    <row r="36" spans="3:14" x14ac:dyDescent="0.2">
      <c r="I36" t="s">
        <v>51</v>
      </c>
      <c r="K36" t="s">
        <v>2</v>
      </c>
      <c r="L36" t="s">
        <v>1</v>
      </c>
      <c r="M36" t="s">
        <v>52</v>
      </c>
      <c r="N36" t="s">
        <v>53</v>
      </c>
    </row>
    <row r="37" spans="3:14" x14ac:dyDescent="0.2">
      <c r="K37" s="1">
        <f>AVERAGE(I30:I31)</f>
        <v>37.964498299319729</v>
      </c>
      <c r="L37" s="1">
        <f>AVERAGE(I32:I33)</f>
        <v>36.347080498866212</v>
      </c>
      <c r="M37" s="1">
        <f>AVERAGE(I30,I32)</f>
        <v>45.705073696145121</v>
      </c>
      <c r="N37" s="1">
        <f>AVERAGE(I31,I33)</f>
        <v>28.606505102040813</v>
      </c>
    </row>
    <row r="38" spans="3:14" x14ac:dyDescent="0.2">
      <c r="K38" s="4" t="s">
        <v>54</v>
      </c>
      <c r="L38" s="1">
        <f>AVERAGE(K37-L37)</f>
        <v>1.6174178004535165</v>
      </c>
      <c r="M38" s="4" t="s">
        <v>54</v>
      </c>
      <c r="N38" s="1">
        <f>AVERAGE(M37-N37)</f>
        <v>17.098568594104307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3D387-0E3A-4BB9-BF15-D8173FCDE7C4}">
  <dimension ref="A1:AS52"/>
  <sheetViews>
    <sheetView workbookViewId="0"/>
  </sheetViews>
  <sheetFormatPr defaultRowHeight="12.75" x14ac:dyDescent="0.2"/>
  <sheetData>
    <row r="1" spans="1:45" x14ac:dyDescent="0.2">
      <c r="A1" t="s">
        <v>12</v>
      </c>
      <c r="B1" t="s">
        <v>2</v>
      </c>
      <c r="W1" t="s">
        <v>1</v>
      </c>
    </row>
    <row r="2" spans="1:45" x14ac:dyDescent="0.2">
      <c r="A2" t="s">
        <v>11</v>
      </c>
      <c r="B2" t="s">
        <v>31</v>
      </c>
      <c r="E2" t="s">
        <v>32</v>
      </c>
      <c r="H2" t="s">
        <v>33</v>
      </c>
      <c r="K2" t="s">
        <v>34</v>
      </c>
      <c r="N2" t="s">
        <v>32</v>
      </c>
      <c r="O2" t="s">
        <v>8</v>
      </c>
      <c r="Q2" t="s">
        <v>33</v>
      </c>
      <c r="R2" t="s">
        <v>8</v>
      </c>
      <c r="T2" t="s">
        <v>34</v>
      </c>
      <c r="U2" t="s">
        <v>8</v>
      </c>
      <c r="W2" t="s">
        <v>31</v>
      </c>
      <c r="Z2" t="s">
        <v>32</v>
      </c>
      <c r="AC2" t="s">
        <v>33</v>
      </c>
      <c r="AF2" t="s">
        <v>34</v>
      </c>
      <c r="AI2" t="s">
        <v>32</v>
      </c>
      <c r="AJ2" t="s">
        <v>8</v>
      </c>
      <c r="AL2" t="s">
        <v>33</v>
      </c>
      <c r="AM2" t="s">
        <v>8</v>
      </c>
      <c r="AO2" t="s">
        <v>34</v>
      </c>
      <c r="AP2" t="s">
        <v>8</v>
      </c>
    </row>
    <row r="4" spans="1:45" x14ac:dyDescent="0.2">
      <c r="B4" t="s">
        <v>28</v>
      </c>
      <c r="C4" t="s">
        <v>29</v>
      </c>
      <c r="D4" t="s">
        <v>30</v>
      </c>
      <c r="E4" t="s">
        <v>28</v>
      </c>
      <c r="F4" t="s">
        <v>29</v>
      </c>
      <c r="G4" t="s">
        <v>30</v>
      </c>
      <c r="H4" t="s">
        <v>28</v>
      </c>
      <c r="I4" t="s">
        <v>29</v>
      </c>
      <c r="J4" t="s">
        <v>30</v>
      </c>
      <c r="K4" t="s">
        <v>28</v>
      </c>
      <c r="L4" t="s">
        <v>29</v>
      </c>
      <c r="M4" t="s">
        <v>30</v>
      </c>
      <c r="N4" t="s">
        <v>28</v>
      </c>
      <c r="O4" t="s">
        <v>29</v>
      </c>
      <c r="P4" t="s">
        <v>30</v>
      </c>
      <c r="Q4" t="s">
        <v>28</v>
      </c>
      <c r="R4" t="s">
        <v>29</v>
      </c>
      <c r="S4" t="s">
        <v>30</v>
      </c>
      <c r="T4" t="s">
        <v>28</v>
      </c>
      <c r="U4" t="s">
        <v>29</v>
      </c>
      <c r="V4" t="s">
        <v>30</v>
      </c>
      <c r="W4" t="s">
        <v>28</v>
      </c>
      <c r="X4" t="s">
        <v>29</v>
      </c>
      <c r="Y4" t="s">
        <v>30</v>
      </c>
      <c r="Z4" t="s">
        <v>28</v>
      </c>
      <c r="AA4" t="s">
        <v>29</v>
      </c>
      <c r="AB4" t="s">
        <v>30</v>
      </c>
      <c r="AC4" t="s">
        <v>28</v>
      </c>
      <c r="AD4" t="s">
        <v>29</v>
      </c>
      <c r="AE4" t="s">
        <v>30</v>
      </c>
      <c r="AF4" t="s">
        <v>28</v>
      </c>
      <c r="AG4" t="s">
        <v>29</v>
      </c>
      <c r="AH4" t="s">
        <v>30</v>
      </c>
      <c r="AI4" t="s">
        <v>28</v>
      </c>
      <c r="AJ4" t="s">
        <v>29</v>
      </c>
      <c r="AK4" t="s">
        <v>30</v>
      </c>
      <c r="AL4" t="s">
        <v>28</v>
      </c>
      <c r="AM4" t="s">
        <v>29</v>
      </c>
      <c r="AN4" t="s">
        <v>30</v>
      </c>
      <c r="AO4" t="s">
        <v>28</v>
      </c>
      <c r="AP4" t="s">
        <v>29</v>
      </c>
      <c r="AQ4" t="s">
        <v>30</v>
      </c>
      <c r="AS4" s="3" t="s">
        <v>7</v>
      </c>
    </row>
    <row r="5" spans="1:45" x14ac:dyDescent="0.2">
      <c r="A5" t="s">
        <v>13</v>
      </c>
      <c r="B5">
        <v>3</v>
      </c>
      <c r="C5">
        <v>10</v>
      </c>
      <c r="D5">
        <f t="shared" ref="D5:D32" si="0">(B5/C5)*100</f>
        <v>30</v>
      </c>
      <c r="E5">
        <v>1</v>
      </c>
      <c r="F5">
        <v>8</v>
      </c>
      <c r="G5">
        <f t="shared" ref="G5:G32" si="1">(E5/F5)*100</f>
        <v>12.5</v>
      </c>
      <c r="H5">
        <v>6</v>
      </c>
      <c r="I5">
        <v>9</v>
      </c>
      <c r="J5">
        <f t="shared" ref="J5:J32" si="2">(H5/I5)*100</f>
        <v>66.666666666666657</v>
      </c>
      <c r="K5">
        <v>4</v>
      </c>
      <c r="L5">
        <v>8</v>
      </c>
      <c r="M5">
        <f t="shared" ref="M5:M32" si="3">(K5/L5)*100</f>
        <v>50</v>
      </c>
      <c r="N5">
        <v>5</v>
      </c>
      <c r="O5">
        <v>7</v>
      </c>
      <c r="P5">
        <f t="shared" ref="P5:P32" si="4">(N5/O5)*100</f>
        <v>71.428571428571431</v>
      </c>
      <c r="Q5">
        <v>0</v>
      </c>
      <c r="R5">
        <v>9</v>
      </c>
      <c r="S5">
        <f t="shared" ref="S5:S32" si="5">(Q5/R5)*100</f>
        <v>0</v>
      </c>
      <c r="T5">
        <v>9</v>
      </c>
      <c r="U5">
        <v>9</v>
      </c>
      <c r="V5">
        <f t="shared" ref="V5:V32" si="6">(T5/U5)*100</f>
        <v>100</v>
      </c>
      <c r="W5">
        <v>1</v>
      </c>
      <c r="X5">
        <v>9</v>
      </c>
      <c r="Y5">
        <f t="shared" ref="Y5:Y32" si="7">(W5/X5)*100</f>
        <v>11.111111111111111</v>
      </c>
      <c r="Z5">
        <v>3</v>
      </c>
      <c r="AA5">
        <v>7</v>
      </c>
      <c r="AB5">
        <f t="shared" ref="AB5:AB32" si="8">(Z5/AA5)*100</f>
        <v>42.857142857142854</v>
      </c>
      <c r="AC5">
        <v>6</v>
      </c>
      <c r="AD5">
        <v>9</v>
      </c>
      <c r="AE5">
        <f t="shared" ref="AE5:AE32" si="9">(AC5/AD5)*100</f>
        <v>66.666666666666657</v>
      </c>
      <c r="AF5">
        <v>8</v>
      </c>
      <c r="AG5">
        <v>10</v>
      </c>
      <c r="AH5">
        <f t="shared" ref="AH5:AH32" si="10">(AF5/AG5)*100</f>
        <v>80</v>
      </c>
      <c r="AI5">
        <v>0</v>
      </c>
      <c r="AJ5">
        <v>6</v>
      </c>
      <c r="AK5">
        <f t="shared" ref="AK5:AK32" si="11">(AI5/AJ5)*100</f>
        <v>0</v>
      </c>
      <c r="AL5">
        <v>2</v>
      </c>
      <c r="AM5">
        <v>6</v>
      </c>
      <c r="AN5">
        <f t="shared" ref="AN5:AN32" si="12">(AL5/AM5)*100</f>
        <v>33.333333333333329</v>
      </c>
      <c r="AO5">
        <v>3</v>
      </c>
      <c r="AP5">
        <v>6</v>
      </c>
      <c r="AQ5">
        <f t="shared" ref="AQ5:AQ32" si="13">(AO5/AP5)*100</f>
        <v>50</v>
      </c>
      <c r="AS5" s="3">
        <f t="shared" ref="AS5:AS32" si="14">AVERAGE(D5,G5,J5,M5,P5,S5,V5,Y5,AB5,AE5,AH5,AK5,AN5,AQ5)</f>
        <v>43.897392290249435</v>
      </c>
    </row>
    <row r="6" spans="1:45" x14ac:dyDescent="0.2">
      <c r="A6" t="s">
        <v>14</v>
      </c>
      <c r="B6">
        <v>1</v>
      </c>
      <c r="C6">
        <v>8</v>
      </c>
      <c r="D6">
        <f t="shared" si="0"/>
        <v>12.5</v>
      </c>
      <c r="E6">
        <v>1</v>
      </c>
      <c r="F6">
        <v>6</v>
      </c>
      <c r="G6">
        <f t="shared" si="1"/>
        <v>16.666666666666664</v>
      </c>
      <c r="H6">
        <v>1</v>
      </c>
      <c r="I6">
        <v>6</v>
      </c>
      <c r="J6">
        <f t="shared" si="2"/>
        <v>16.666666666666664</v>
      </c>
      <c r="K6">
        <v>3</v>
      </c>
      <c r="L6">
        <v>6</v>
      </c>
      <c r="M6">
        <f t="shared" si="3"/>
        <v>50</v>
      </c>
      <c r="N6">
        <v>3</v>
      </c>
      <c r="O6">
        <v>7</v>
      </c>
      <c r="P6">
        <f t="shared" si="4"/>
        <v>42.857142857142854</v>
      </c>
      <c r="Q6">
        <v>2</v>
      </c>
      <c r="R6">
        <v>9</v>
      </c>
      <c r="S6">
        <f t="shared" si="5"/>
        <v>22.222222222222221</v>
      </c>
      <c r="T6">
        <v>10</v>
      </c>
      <c r="U6">
        <v>10</v>
      </c>
      <c r="V6">
        <f t="shared" si="6"/>
        <v>100</v>
      </c>
      <c r="W6">
        <v>4</v>
      </c>
      <c r="X6">
        <v>10</v>
      </c>
      <c r="Y6">
        <f t="shared" si="7"/>
        <v>40</v>
      </c>
      <c r="Z6">
        <v>2</v>
      </c>
      <c r="AA6">
        <v>9</v>
      </c>
      <c r="AB6">
        <f t="shared" si="8"/>
        <v>22.222222222222221</v>
      </c>
      <c r="AC6">
        <v>1</v>
      </c>
      <c r="AD6">
        <v>9</v>
      </c>
      <c r="AE6">
        <f t="shared" si="9"/>
        <v>11.111111111111111</v>
      </c>
      <c r="AF6">
        <v>2</v>
      </c>
      <c r="AG6">
        <v>8</v>
      </c>
      <c r="AH6">
        <f t="shared" si="10"/>
        <v>25</v>
      </c>
      <c r="AI6">
        <v>3</v>
      </c>
      <c r="AJ6">
        <v>7</v>
      </c>
      <c r="AK6">
        <f t="shared" si="11"/>
        <v>42.857142857142854</v>
      </c>
      <c r="AL6">
        <v>5</v>
      </c>
      <c r="AM6">
        <v>9</v>
      </c>
      <c r="AN6">
        <f t="shared" si="12"/>
        <v>55.555555555555557</v>
      </c>
      <c r="AO6">
        <v>6</v>
      </c>
      <c r="AP6">
        <v>9</v>
      </c>
      <c r="AQ6">
        <f t="shared" si="13"/>
        <v>66.666666666666657</v>
      </c>
      <c r="AS6" s="3">
        <f t="shared" si="14"/>
        <v>37.451814058956913</v>
      </c>
    </row>
    <row r="7" spans="1:45" x14ac:dyDescent="0.2">
      <c r="A7" t="s">
        <v>15</v>
      </c>
      <c r="B7">
        <v>2</v>
      </c>
      <c r="C7">
        <v>8</v>
      </c>
      <c r="D7">
        <f t="shared" si="0"/>
        <v>25</v>
      </c>
      <c r="E7">
        <v>1</v>
      </c>
      <c r="F7">
        <v>8</v>
      </c>
      <c r="G7">
        <f t="shared" si="1"/>
        <v>12.5</v>
      </c>
      <c r="H7">
        <v>2</v>
      </c>
      <c r="I7">
        <v>8</v>
      </c>
      <c r="J7">
        <f t="shared" si="2"/>
        <v>25</v>
      </c>
      <c r="K7">
        <v>5</v>
      </c>
      <c r="L7">
        <v>6</v>
      </c>
      <c r="M7">
        <f t="shared" si="3"/>
        <v>83.333333333333343</v>
      </c>
      <c r="N7">
        <v>5</v>
      </c>
      <c r="O7">
        <v>8</v>
      </c>
      <c r="P7">
        <f t="shared" si="4"/>
        <v>62.5</v>
      </c>
      <c r="Q7">
        <v>8</v>
      </c>
      <c r="R7">
        <v>9</v>
      </c>
      <c r="S7">
        <f t="shared" si="5"/>
        <v>88.888888888888886</v>
      </c>
      <c r="T7">
        <v>5</v>
      </c>
      <c r="U7">
        <v>8</v>
      </c>
      <c r="V7">
        <f t="shared" si="6"/>
        <v>62.5</v>
      </c>
      <c r="W7">
        <v>4</v>
      </c>
      <c r="X7">
        <v>10</v>
      </c>
      <c r="Y7">
        <f t="shared" si="7"/>
        <v>40</v>
      </c>
      <c r="Z7">
        <v>1</v>
      </c>
      <c r="AA7">
        <v>9</v>
      </c>
      <c r="AB7">
        <f t="shared" si="8"/>
        <v>11.111111111111111</v>
      </c>
      <c r="AC7">
        <v>4</v>
      </c>
      <c r="AD7">
        <v>10</v>
      </c>
      <c r="AE7">
        <f t="shared" si="9"/>
        <v>40</v>
      </c>
      <c r="AF7">
        <v>4</v>
      </c>
      <c r="AG7">
        <v>9</v>
      </c>
      <c r="AH7">
        <f t="shared" si="10"/>
        <v>44.444444444444443</v>
      </c>
      <c r="AI7">
        <v>2</v>
      </c>
      <c r="AJ7">
        <v>6</v>
      </c>
      <c r="AK7">
        <f t="shared" si="11"/>
        <v>33.333333333333329</v>
      </c>
      <c r="AL7">
        <v>2</v>
      </c>
      <c r="AM7">
        <v>6</v>
      </c>
      <c r="AN7">
        <f t="shared" si="12"/>
        <v>33.333333333333329</v>
      </c>
      <c r="AO7">
        <v>2</v>
      </c>
      <c r="AP7">
        <v>7</v>
      </c>
      <c r="AQ7">
        <f t="shared" si="13"/>
        <v>28.571428571428569</v>
      </c>
      <c r="AS7" s="3">
        <f t="shared" si="14"/>
        <v>42.179705215419503</v>
      </c>
    </row>
    <row r="8" spans="1:45" x14ac:dyDescent="0.2">
      <c r="A8" t="s">
        <v>16</v>
      </c>
      <c r="B8">
        <v>1</v>
      </c>
      <c r="C8">
        <v>9</v>
      </c>
      <c r="D8">
        <f t="shared" si="0"/>
        <v>11.111111111111111</v>
      </c>
      <c r="E8">
        <v>4</v>
      </c>
      <c r="F8">
        <v>8</v>
      </c>
      <c r="G8">
        <f t="shared" si="1"/>
        <v>50</v>
      </c>
      <c r="H8">
        <v>2</v>
      </c>
      <c r="I8">
        <v>6</v>
      </c>
      <c r="J8">
        <f t="shared" si="2"/>
        <v>33.333333333333329</v>
      </c>
      <c r="K8">
        <v>2</v>
      </c>
      <c r="L8">
        <v>6</v>
      </c>
      <c r="M8">
        <f t="shared" si="3"/>
        <v>33.333333333333329</v>
      </c>
      <c r="N8">
        <v>8</v>
      </c>
      <c r="O8">
        <v>9</v>
      </c>
      <c r="P8">
        <f t="shared" si="4"/>
        <v>88.888888888888886</v>
      </c>
      <c r="Q8">
        <v>7</v>
      </c>
      <c r="R8">
        <v>7</v>
      </c>
      <c r="S8">
        <f t="shared" si="5"/>
        <v>100</v>
      </c>
      <c r="T8">
        <v>2</v>
      </c>
      <c r="U8">
        <v>9</v>
      </c>
      <c r="V8">
        <f t="shared" si="6"/>
        <v>22.222222222222221</v>
      </c>
      <c r="W8">
        <v>4</v>
      </c>
      <c r="X8">
        <v>9</v>
      </c>
      <c r="Y8">
        <f t="shared" si="7"/>
        <v>44.444444444444443</v>
      </c>
      <c r="Z8">
        <v>7</v>
      </c>
      <c r="AA8">
        <v>10</v>
      </c>
      <c r="AB8">
        <f t="shared" si="8"/>
        <v>70</v>
      </c>
      <c r="AC8">
        <v>5</v>
      </c>
      <c r="AD8">
        <v>8</v>
      </c>
      <c r="AE8">
        <f t="shared" si="9"/>
        <v>62.5</v>
      </c>
      <c r="AF8">
        <v>5</v>
      </c>
      <c r="AG8">
        <v>10</v>
      </c>
      <c r="AH8">
        <f t="shared" si="10"/>
        <v>50</v>
      </c>
      <c r="AI8">
        <v>2</v>
      </c>
      <c r="AJ8">
        <v>6</v>
      </c>
      <c r="AK8">
        <f t="shared" si="11"/>
        <v>33.333333333333329</v>
      </c>
      <c r="AL8">
        <v>5</v>
      </c>
      <c r="AM8">
        <v>7</v>
      </c>
      <c r="AN8">
        <f t="shared" si="12"/>
        <v>71.428571428571431</v>
      </c>
      <c r="AO8">
        <v>4</v>
      </c>
      <c r="AP8">
        <v>9</v>
      </c>
      <c r="AQ8">
        <f t="shared" si="13"/>
        <v>44.444444444444443</v>
      </c>
      <c r="AS8" s="3">
        <f t="shared" si="14"/>
        <v>51.07426303854875</v>
      </c>
    </row>
    <row r="9" spans="1:45" x14ac:dyDescent="0.2">
      <c r="A9" t="s">
        <v>17</v>
      </c>
      <c r="B9">
        <v>0</v>
      </c>
      <c r="C9">
        <v>6</v>
      </c>
      <c r="D9">
        <f t="shared" si="0"/>
        <v>0</v>
      </c>
      <c r="E9">
        <v>1</v>
      </c>
      <c r="F9">
        <v>6</v>
      </c>
      <c r="G9">
        <f t="shared" si="1"/>
        <v>16.666666666666664</v>
      </c>
      <c r="H9">
        <v>4</v>
      </c>
      <c r="I9">
        <v>6</v>
      </c>
      <c r="J9">
        <f t="shared" si="2"/>
        <v>66.666666666666657</v>
      </c>
      <c r="K9">
        <v>6</v>
      </c>
      <c r="L9">
        <v>7</v>
      </c>
      <c r="M9">
        <f t="shared" si="3"/>
        <v>85.714285714285708</v>
      </c>
      <c r="N9">
        <v>6</v>
      </c>
      <c r="O9">
        <v>9</v>
      </c>
      <c r="P9">
        <f t="shared" si="4"/>
        <v>66.666666666666657</v>
      </c>
      <c r="Q9">
        <v>7</v>
      </c>
      <c r="R9">
        <v>10</v>
      </c>
      <c r="S9">
        <f t="shared" si="5"/>
        <v>70</v>
      </c>
      <c r="T9">
        <v>8</v>
      </c>
      <c r="U9">
        <v>9</v>
      </c>
      <c r="V9">
        <f t="shared" si="6"/>
        <v>88.888888888888886</v>
      </c>
      <c r="W9">
        <v>5</v>
      </c>
      <c r="X9">
        <v>8</v>
      </c>
      <c r="Y9">
        <f t="shared" si="7"/>
        <v>62.5</v>
      </c>
      <c r="Z9">
        <v>4</v>
      </c>
      <c r="AA9">
        <v>10</v>
      </c>
      <c r="AB9">
        <f t="shared" si="8"/>
        <v>40</v>
      </c>
      <c r="AC9">
        <v>8</v>
      </c>
      <c r="AD9">
        <v>8</v>
      </c>
      <c r="AE9">
        <f t="shared" si="9"/>
        <v>100</v>
      </c>
      <c r="AF9">
        <v>9</v>
      </c>
      <c r="AG9">
        <v>9</v>
      </c>
      <c r="AH9">
        <f t="shared" si="10"/>
        <v>100</v>
      </c>
      <c r="AI9">
        <v>6</v>
      </c>
      <c r="AJ9">
        <v>8</v>
      </c>
      <c r="AK9">
        <f t="shared" si="11"/>
        <v>75</v>
      </c>
      <c r="AL9">
        <v>8</v>
      </c>
      <c r="AM9">
        <v>9</v>
      </c>
      <c r="AN9">
        <f t="shared" si="12"/>
        <v>88.888888888888886</v>
      </c>
      <c r="AO9">
        <v>7</v>
      </c>
      <c r="AP9">
        <v>7</v>
      </c>
      <c r="AQ9">
        <f t="shared" si="13"/>
        <v>100</v>
      </c>
      <c r="AS9" s="3">
        <f t="shared" si="14"/>
        <v>68.642290249433103</v>
      </c>
    </row>
    <row r="10" spans="1:45" x14ac:dyDescent="0.2">
      <c r="A10" t="s">
        <v>18</v>
      </c>
      <c r="B10">
        <v>1</v>
      </c>
      <c r="C10">
        <v>6</v>
      </c>
      <c r="D10">
        <f t="shared" si="0"/>
        <v>16.666666666666664</v>
      </c>
      <c r="E10">
        <v>1</v>
      </c>
      <c r="F10">
        <v>6</v>
      </c>
      <c r="G10">
        <f t="shared" si="1"/>
        <v>16.666666666666664</v>
      </c>
      <c r="H10">
        <v>1</v>
      </c>
      <c r="I10">
        <v>7</v>
      </c>
      <c r="J10">
        <f t="shared" si="2"/>
        <v>14.285714285714285</v>
      </c>
      <c r="K10">
        <v>4</v>
      </c>
      <c r="L10">
        <v>8</v>
      </c>
      <c r="M10">
        <f t="shared" si="3"/>
        <v>50</v>
      </c>
      <c r="N10">
        <v>6</v>
      </c>
      <c r="O10">
        <v>10</v>
      </c>
      <c r="P10">
        <f t="shared" si="4"/>
        <v>60</v>
      </c>
      <c r="Q10">
        <v>4</v>
      </c>
      <c r="R10">
        <v>9</v>
      </c>
      <c r="S10">
        <f t="shared" si="5"/>
        <v>44.444444444444443</v>
      </c>
      <c r="T10">
        <v>3</v>
      </c>
      <c r="U10">
        <v>10</v>
      </c>
      <c r="V10">
        <f t="shared" si="6"/>
        <v>30</v>
      </c>
      <c r="W10">
        <v>0</v>
      </c>
      <c r="X10">
        <v>9</v>
      </c>
      <c r="Y10">
        <f t="shared" si="7"/>
        <v>0</v>
      </c>
      <c r="Z10">
        <v>3</v>
      </c>
      <c r="AA10">
        <v>8</v>
      </c>
      <c r="AB10">
        <f t="shared" si="8"/>
        <v>37.5</v>
      </c>
      <c r="AC10">
        <v>0</v>
      </c>
      <c r="AD10">
        <v>6</v>
      </c>
      <c r="AE10">
        <f t="shared" si="9"/>
        <v>0</v>
      </c>
      <c r="AF10">
        <v>3</v>
      </c>
      <c r="AG10">
        <v>8</v>
      </c>
      <c r="AH10">
        <f t="shared" si="10"/>
        <v>37.5</v>
      </c>
      <c r="AI10">
        <v>5</v>
      </c>
      <c r="AJ10">
        <v>9</v>
      </c>
      <c r="AK10">
        <f t="shared" si="11"/>
        <v>55.555555555555557</v>
      </c>
      <c r="AL10">
        <v>7</v>
      </c>
      <c r="AM10">
        <v>7</v>
      </c>
      <c r="AN10">
        <f t="shared" si="12"/>
        <v>100</v>
      </c>
      <c r="AO10">
        <v>4</v>
      </c>
      <c r="AP10">
        <v>9</v>
      </c>
      <c r="AQ10">
        <f t="shared" si="13"/>
        <v>44.444444444444443</v>
      </c>
      <c r="AS10" s="3">
        <f t="shared" si="14"/>
        <v>36.218820861678005</v>
      </c>
    </row>
    <row r="11" spans="1:45" x14ac:dyDescent="0.2">
      <c r="A11" t="s">
        <v>19</v>
      </c>
      <c r="B11">
        <v>2</v>
      </c>
      <c r="C11">
        <v>6</v>
      </c>
      <c r="D11">
        <f t="shared" si="0"/>
        <v>33.333333333333329</v>
      </c>
      <c r="E11">
        <v>4</v>
      </c>
      <c r="F11">
        <v>7</v>
      </c>
      <c r="G11">
        <f t="shared" si="1"/>
        <v>57.142857142857139</v>
      </c>
      <c r="H11">
        <v>4</v>
      </c>
      <c r="I11">
        <v>9</v>
      </c>
      <c r="J11">
        <f t="shared" si="2"/>
        <v>44.444444444444443</v>
      </c>
      <c r="K11">
        <v>9</v>
      </c>
      <c r="L11">
        <v>9</v>
      </c>
      <c r="M11">
        <f t="shared" si="3"/>
        <v>100</v>
      </c>
      <c r="N11">
        <v>3</v>
      </c>
      <c r="O11">
        <v>9</v>
      </c>
      <c r="P11">
        <f t="shared" si="4"/>
        <v>33.333333333333329</v>
      </c>
      <c r="Q11">
        <v>9</v>
      </c>
      <c r="R11">
        <v>9</v>
      </c>
      <c r="S11">
        <f t="shared" si="5"/>
        <v>100</v>
      </c>
      <c r="T11">
        <v>6</v>
      </c>
      <c r="U11">
        <v>8</v>
      </c>
      <c r="V11">
        <f t="shared" si="6"/>
        <v>75</v>
      </c>
      <c r="W11">
        <v>5</v>
      </c>
      <c r="X11">
        <v>8</v>
      </c>
      <c r="Y11">
        <f t="shared" si="7"/>
        <v>62.5</v>
      </c>
      <c r="Z11">
        <v>6</v>
      </c>
      <c r="AA11">
        <v>9</v>
      </c>
      <c r="AB11">
        <f t="shared" si="8"/>
        <v>66.666666666666657</v>
      </c>
      <c r="AC11">
        <v>4</v>
      </c>
      <c r="AD11">
        <v>6</v>
      </c>
      <c r="AE11">
        <f t="shared" si="9"/>
        <v>66.666666666666657</v>
      </c>
      <c r="AF11">
        <v>3</v>
      </c>
      <c r="AG11">
        <v>6</v>
      </c>
      <c r="AH11">
        <f t="shared" si="10"/>
        <v>50</v>
      </c>
      <c r="AI11">
        <v>7</v>
      </c>
      <c r="AJ11">
        <v>7</v>
      </c>
      <c r="AK11">
        <f t="shared" si="11"/>
        <v>100</v>
      </c>
      <c r="AL11">
        <v>2</v>
      </c>
      <c r="AM11">
        <v>9</v>
      </c>
      <c r="AN11">
        <f t="shared" si="12"/>
        <v>22.222222222222221</v>
      </c>
      <c r="AO11">
        <v>8</v>
      </c>
      <c r="AP11">
        <v>10</v>
      </c>
      <c r="AQ11">
        <f t="shared" si="13"/>
        <v>80</v>
      </c>
      <c r="AS11" s="3">
        <f t="shared" si="14"/>
        <v>63.664965986394556</v>
      </c>
    </row>
    <row r="12" spans="1:45" x14ac:dyDescent="0.2">
      <c r="A12" t="s">
        <v>20</v>
      </c>
      <c r="B12">
        <v>2</v>
      </c>
      <c r="C12">
        <v>7</v>
      </c>
      <c r="D12">
        <f t="shared" si="0"/>
        <v>28.571428571428569</v>
      </c>
      <c r="E12">
        <v>5</v>
      </c>
      <c r="F12">
        <v>8</v>
      </c>
      <c r="G12">
        <f t="shared" si="1"/>
        <v>62.5</v>
      </c>
      <c r="H12">
        <v>8</v>
      </c>
      <c r="I12">
        <v>9</v>
      </c>
      <c r="J12">
        <f t="shared" si="2"/>
        <v>88.888888888888886</v>
      </c>
      <c r="K12">
        <v>6</v>
      </c>
      <c r="L12">
        <v>7</v>
      </c>
      <c r="M12">
        <f t="shared" si="3"/>
        <v>85.714285714285708</v>
      </c>
      <c r="N12">
        <v>9</v>
      </c>
      <c r="O12">
        <v>10</v>
      </c>
      <c r="P12">
        <f t="shared" si="4"/>
        <v>90</v>
      </c>
      <c r="Q12">
        <v>5</v>
      </c>
      <c r="R12">
        <v>8</v>
      </c>
      <c r="S12">
        <f t="shared" si="5"/>
        <v>62.5</v>
      </c>
      <c r="T12">
        <v>4</v>
      </c>
      <c r="U12">
        <v>9</v>
      </c>
      <c r="V12">
        <f t="shared" si="6"/>
        <v>44.444444444444443</v>
      </c>
      <c r="W12">
        <v>0</v>
      </c>
      <c r="X12">
        <v>6</v>
      </c>
      <c r="Y12">
        <f t="shared" si="7"/>
        <v>0</v>
      </c>
      <c r="Z12">
        <v>3</v>
      </c>
      <c r="AA12">
        <v>8</v>
      </c>
      <c r="AB12">
        <f t="shared" si="8"/>
        <v>37.5</v>
      </c>
      <c r="AC12">
        <v>4</v>
      </c>
      <c r="AD12">
        <v>6</v>
      </c>
      <c r="AE12">
        <f t="shared" si="9"/>
        <v>66.666666666666657</v>
      </c>
      <c r="AF12">
        <v>3</v>
      </c>
      <c r="AG12">
        <v>6</v>
      </c>
      <c r="AH12">
        <f t="shared" si="10"/>
        <v>50</v>
      </c>
      <c r="AI12">
        <v>7</v>
      </c>
      <c r="AJ12">
        <v>9</v>
      </c>
      <c r="AK12">
        <f t="shared" si="11"/>
        <v>77.777777777777786</v>
      </c>
      <c r="AL12">
        <v>10</v>
      </c>
      <c r="AM12">
        <v>10</v>
      </c>
      <c r="AN12">
        <f t="shared" si="12"/>
        <v>100</v>
      </c>
      <c r="AO12">
        <v>6</v>
      </c>
      <c r="AP12">
        <v>9</v>
      </c>
      <c r="AQ12">
        <f t="shared" si="13"/>
        <v>66.666666666666657</v>
      </c>
      <c r="AS12" s="3">
        <f t="shared" si="14"/>
        <v>61.516439909297056</v>
      </c>
    </row>
    <row r="13" spans="1:45" x14ac:dyDescent="0.2">
      <c r="A13" t="s">
        <v>21</v>
      </c>
      <c r="B13">
        <v>4</v>
      </c>
      <c r="C13">
        <v>8</v>
      </c>
      <c r="D13">
        <f t="shared" si="0"/>
        <v>50</v>
      </c>
      <c r="E13">
        <v>4</v>
      </c>
      <c r="F13">
        <v>9</v>
      </c>
      <c r="G13">
        <f t="shared" si="1"/>
        <v>44.444444444444443</v>
      </c>
      <c r="H13">
        <v>5</v>
      </c>
      <c r="I13">
        <v>7</v>
      </c>
      <c r="J13">
        <f t="shared" si="2"/>
        <v>71.428571428571431</v>
      </c>
      <c r="K13">
        <v>6</v>
      </c>
      <c r="L13">
        <v>9</v>
      </c>
      <c r="M13">
        <f t="shared" si="3"/>
        <v>66.666666666666657</v>
      </c>
      <c r="N13">
        <v>3</v>
      </c>
      <c r="O13">
        <v>8</v>
      </c>
      <c r="P13">
        <f t="shared" si="4"/>
        <v>37.5</v>
      </c>
      <c r="Q13">
        <v>1</v>
      </c>
      <c r="R13">
        <v>9</v>
      </c>
      <c r="S13">
        <f t="shared" si="5"/>
        <v>11.111111111111111</v>
      </c>
      <c r="T13">
        <v>7</v>
      </c>
      <c r="U13">
        <v>8</v>
      </c>
      <c r="V13">
        <f t="shared" si="6"/>
        <v>87.5</v>
      </c>
      <c r="W13">
        <v>1</v>
      </c>
      <c r="X13">
        <v>6</v>
      </c>
      <c r="Y13">
        <f t="shared" si="7"/>
        <v>16.666666666666664</v>
      </c>
      <c r="Z13">
        <v>0</v>
      </c>
      <c r="AA13">
        <v>6</v>
      </c>
      <c r="AB13">
        <f t="shared" si="8"/>
        <v>0</v>
      </c>
      <c r="AC13">
        <v>2</v>
      </c>
      <c r="AD13">
        <v>7</v>
      </c>
      <c r="AE13">
        <f t="shared" si="9"/>
        <v>28.571428571428569</v>
      </c>
      <c r="AF13">
        <v>3</v>
      </c>
      <c r="AG13">
        <v>6</v>
      </c>
      <c r="AH13">
        <f t="shared" si="10"/>
        <v>50</v>
      </c>
      <c r="AI13">
        <v>5</v>
      </c>
      <c r="AJ13">
        <v>10</v>
      </c>
      <c r="AK13">
        <f t="shared" si="11"/>
        <v>50</v>
      </c>
      <c r="AL13">
        <v>4</v>
      </c>
      <c r="AM13">
        <v>9</v>
      </c>
      <c r="AN13">
        <f t="shared" si="12"/>
        <v>44.444444444444443</v>
      </c>
      <c r="AO13">
        <v>4</v>
      </c>
      <c r="AP13">
        <v>10</v>
      </c>
      <c r="AQ13">
        <f t="shared" si="13"/>
        <v>40</v>
      </c>
      <c r="AS13" s="3">
        <f t="shared" si="14"/>
        <v>42.738095238095241</v>
      </c>
    </row>
    <row r="14" spans="1:45" x14ac:dyDescent="0.2">
      <c r="A14" t="s">
        <v>22</v>
      </c>
      <c r="B14">
        <v>3</v>
      </c>
      <c r="C14">
        <v>9</v>
      </c>
      <c r="D14">
        <f t="shared" si="0"/>
        <v>33.333333333333329</v>
      </c>
      <c r="E14">
        <v>4</v>
      </c>
      <c r="F14">
        <v>7</v>
      </c>
      <c r="G14">
        <f t="shared" si="1"/>
        <v>57.142857142857139</v>
      </c>
      <c r="H14">
        <v>3</v>
      </c>
      <c r="I14">
        <v>9</v>
      </c>
      <c r="J14">
        <f t="shared" si="2"/>
        <v>33.333333333333329</v>
      </c>
      <c r="K14">
        <v>10</v>
      </c>
      <c r="L14">
        <v>10</v>
      </c>
      <c r="M14">
        <f t="shared" si="3"/>
        <v>100</v>
      </c>
      <c r="N14">
        <v>2</v>
      </c>
      <c r="O14">
        <v>9</v>
      </c>
      <c r="P14">
        <f t="shared" si="4"/>
        <v>22.222222222222221</v>
      </c>
      <c r="Q14">
        <v>4</v>
      </c>
      <c r="R14">
        <v>8</v>
      </c>
      <c r="S14">
        <f t="shared" si="5"/>
        <v>50</v>
      </c>
      <c r="T14">
        <v>4</v>
      </c>
      <c r="U14">
        <v>6</v>
      </c>
      <c r="V14">
        <f t="shared" si="6"/>
        <v>66.666666666666657</v>
      </c>
      <c r="W14">
        <v>0</v>
      </c>
      <c r="X14">
        <v>6</v>
      </c>
      <c r="Y14">
        <f t="shared" si="7"/>
        <v>0</v>
      </c>
      <c r="Z14">
        <v>1</v>
      </c>
      <c r="AA14">
        <v>6</v>
      </c>
      <c r="AB14">
        <f t="shared" si="8"/>
        <v>16.666666666666664</v>
      </c>
      <c r="AC14">
        <v>5</v>
      </c>
      <c r="AD14">
        <v>9</v>
      </c>
      <c r="AE14">
        <f t="shared" si="9"/>
        <v>55.555555555555557</v>
      </c>
      <c r="AF14">
        <v>7</v>
      </c>
      <c r="AG14">
        <v>7</v>
      </c>
      <c r="AH14">
        <f t="shared" si="10"/>
        <v>100</v>
      </c>
      <c r="AI14">
        <v>6</v>
      </c>
      <c r="AJ14">
        <v>9</v>
      </c>
      <c r="AK14">
        <f t="shared" si="11"/>
        <v>66.666666666666657</v>
      </c>
      <c r="AL14">
        <v>6</v>
      </c>
      <c r="AM14">
        <v>10</v>
      </c>
      <c r="AN14">
        <f t="shared" si="12"/>
        <v>60</v>
      </c>
      <c r="AO14">
        <v>6</v>
      </c>
      <c r="AP14">
        <v>8</v>
      </c>
      <c r="AQ14">
        <f t="shared" si="13"/>
        <v>75</v>
      </c>
      <c r="AS14" s="3">
        <f t="shared" si="14"/>
        <v>52.613378684807252</v>
      </c>
    </row>
    <row r="15" spans="1:45" x14ac:dyDescent="0.2">
      <c r="A15" t="s">
        <v>23</v>
      </c>
      <c r="B15">
        <v>3</v>
      </c>
      <c r="C15">
        <v>7</v>
      </c>
      <c r="D15">
        <f t="shared" si="0"/>
        <v>42.857142857142854</v>
      </c>
      <c r="E15">
        <v>1</v>
      </c>
      <c r="F15">
        <v>9</v>
      </c>
      <c r="G15">
        <f t="shared" si="1"/>
        <v>11.111111111111111</v>
      </c>
      <c r="H15">
        <v>3</v>
      </c>
      <c r="I15">
        <v>10</v>
      </c>
      <c r="J15">
        <f t="shared" si="2"/>
        <v>30</v>
      </c>
      <c r="K15">
        <v>8</v>
      </c>
      <c r="L15">
        <v>9</v>
      </c>
      <c r="M15">
        <f t="shared" si="3"/>
        <v>88.888888888888886</v>
      </c>
      <c r="N15">
        <v>3</v>
      </c>
      <c r="O15">
        <v>8</v>
      </c>
      <c r="P15">
        <f t="shared" si="4"/>
        <v>37.5</v>
      </c>
      <c r="Q15">
        <v>1</v>
      </c>
      <c r="R15">
        <v>6</v>
      </c>
      <c r="S15">
        <f t="shared" si="5"/>
        <v>16.666666666666664</v>
      </c>
      <c r="T15">
        <v>0</v>
      </c>
      <c r="U15">
        <v>6</v>
      </c>
      <c r="V15">
        <f t="shared" si="6"/>
        <v>0</v>
      </c>
      <c r="W15">
        <v>2</v>
      </c>
      <c r="X15">
        <v>7</v>
      </c>
      <c r="Y15">
        <f t="shared" si="7"/>
        <v>28.571428571428569</v>
      </c>
      <c r="Z15">
        <v>2</v>
      </c>
      <c r="AA15">
        <v>6</v>
      </c>
      <c r="AB15">
        <f t="shared" si="8"/>
        <v>33.333333333333329</v>
      </c>
      <c r="AC15">
        <v>6</v>
      </c>
      <c r="AD15">
        <v>9</v>
      </c>
      <c r="AE15">
        <f t="shared" si="9"/>
        <v>66.666666666666657</v>
      </c>
      <c r="AF15">
        <v>3</v>
      </c>
      <c r="AG15">
        <v>8</v>
      </c>
      <c r="AH15">
        <f t="shared" si="10"/>
        <v>37.5</v>
      </c>
      <c r="AI15">
        <v>4</v>
      </c>
      <c r="AJ15">
        <v>10</v>
      </c>
      <c r="AK15">
        <f t="shared" si="11"/>
        <v>40</v>
      </c>
      <c r="AL15">
        <v>3</v>
      </c>
      <c r="AM15">
        <v>8</v>
      </c>
      <c r="AN15">
        <f t="shared" si="12"/>
        <v>37.5</v>
      </c>
      <c r="AO15">
        <v>0</v>
      </c>
      <c r="AP15">
        <v>9</v>
      </c>
      <c r="AQ15">
        <f t="shared" si="13"/>
        <v>0</v>
      </c>
      <c r="AS15" s="3">
        <f t="shared" si="14"/>
        <v>33.613945578231288</v>
      </c>
    </row>
    <row r="16" spans="1:45" x14ac:dyDescent="0.2">
      <c r="A16" t="s">
        <v>24</v>
      </c>
      <c r="B16">
        <v>1</v>
      </c>
      <c r="C16">
        <v>9</v>
      </c>
      <c r="D16">
        <f t="shared" si="0"/>
        <v>11.111111111111111</v>
      </c>
      <c r="E16">
        <v>7</v>
      </c>
      <c r="F16">
        <v>10</v>
      </c>
      <c r="G16">
        <f t="shared" si="1"/>
        <v>70</v>
      </c>
      <c r="H16">
        <v>1</v>
      </c>
      <c r="I16">
        <v>9</v>
      </c>
      <c r="J16">
        <f t="shared" si="2"/>
        <v>11.111111111111111</v>
      </c>
      <c r="K16">
        <v>8</v>
      </c>
      <c r="L16">
        <v>10</v>
      </c>
      <c r="M16">
        <f t="shared" si="3"/>
        <v>80</v>
      </c>
      <c r="N16">
        <v>2</v>
      </c>
      <c r="O16">
        <v>6</v>
      </c>
      <c r="P16">
        <f t="shared" si="4"/>
        <v>33.333333333333329</v>
      </c>
      <c r="Q16">
        <v>2</v>
      </c>
      <c r="R16">
        <v>6</v>
      </c>
      <c r="S16">
        <f t="shared" si="5"/>
        <v>33.333333333333329</v>
      </c>
      <c r="T16">
        <v>3</v>
      </c>
      <c r="U16">
        <v>6</v>
      </c>
      <c r="V16">
        <f t="shared" si="6"/>
        <v>50</v>
      </c>
      <c r="W16">
        <v>2</v>
      </c>
      <c r="X16">
        <v>9</v>
      </c>
      <c r="Y16">
        <f t="shared" si="7"/>
        <v>22.222222222222221</v>
      </c>
      <c r="Z16">
        <v>4</v>
      </c>
      <c r="AA16">
        <v>7</v>
      </c>
      <c r="AB16">
        <f t="shared" si="8"/>
        <v>57.142857142857139</v>
      </c>
      <c r="AC16">
        <v>2</v>
      </c>
      <c r="AD16">
        <v>7</v>
      </c>
      <c r="AE16">
        <f t="shared" si="9"/>
        <v>28.571428571428569</v>
      </c>
      <c r="AF16">
        <v>5</v>
      </c>
      <c r="AG16">
        <v>8</v>
      </c>
      <c r="AH16">
        <f t="shared" si="10"/>
        <v>62.5</v>
      </c>
      <c r="AI16">
        <v>5</v>
      </c>
      <c r="AJ16">
        <v>8</v>
      </c>
      <c r="AK16">
        <f t="shared" si="11"/>
        <v>62.5</v>
      </c>
      <c r="AL16">
        <v>4</v>
      </c>
      <c r="AM16">
        <v>9</v>
      </c>
      <c r="AN16">
        <f t="shared" si="12"/>
        <v>44.444444444444443</v>
      </c>
      <c r="AO16">
        <v>4</v>
      </c>
      <c r="AP16">
        <v>8</v>
      </c>
      <c r="AQ16">
        <f t="shared" si="13"/>
        <v>50</v>
      </c>
      <c r="AS16" s="3">
        <f t="shared" si="14"/>
        <v>44.019274376417229</v>
      </c>
    </row>
    <row r="17" spans="1:45" x14ac:dyDescent="0.2">
      <c r="A17" t="s">
        <v>25</v>
      </c>
      <c r="B17">
        <v>4</v>
      </c>
      <c r="C17">
        <v>10</v>
      </c>
      <c r="D17">
        <f t="shared" si="0"/>
        <v>40</v>
      </c>
      <c r="E17">
        <v>1</v>
      </c>
      <c r="F17">
        <v>9</v>
      </c>
      <c r="G17">
        <f t="shared" si="1"/>
        <v>11.111111111111111</v>
      </c>
      <c r="H17">
        <v>4</v>
      </c>
      <c r="I17">
        <v>10</v>
      </c>
      <c r="J17">
        <f t="shared" si="2"/>
        <v>40</v>
      </c>
      <c r="K17">
        <v>6</v>
      </c>
      <c r="L17">
        <v>8</v>
      </c>
      <c r="M17">
        <f t="shared" si="3"/>
        <v>75</v>
      </c>
      <c r="N17">
        <v>0</v>
      </c>
      <c r="O17">
        <v>6</v>
      </c>
      <c r="P17">
        <f t="shared" si="4"/>
        <v>0</v>
      </c>
      <c r="Q17">
        <v>1</v>
      </c>
      <c r="R17">
        <v>6</v>
      </c>
      <c r="S17">
        <f t="shared" si="5"/>
        <v>16.666666666666664</v>
      </c>
      <c r="T17">
        <v>2</v>
      </c>
      <c r="U17">
        <v>7</v>
      </c>
      <c r="V17">
        <f t="shared" si="6"/>
        <v>28.571428571428569</v>
      </c>
      <c r="W17">
        <v>4</v>
      </c>
      <c r="X17">
        <v>9</v>
      </c>
      <c r="Y17">
        <f t="shared" si="7"/>
        <v>44.444444444444443</v>
      </c>
      <c r="Z17">
        <v>3</v>
      </c>
      <c r="AA17">
        <v>9</v>
      </c>
      <c r="AB17">
        <f t="shared" si="8"/>
        <v>33.333333333333329</v>
      </c>
      <c r="AC17">
        <v>1</v>
      </c>
      <c r="AD17">
        <v>9</v>
      </c>
      <c r="AE17">
        <f t="shared" si="9"/>
        <v>11.111111111111111</v>
      </c>
      <c r="AF17">
        <v>5</v>
      </c>
      <c r="AG17">
        <v>7</v>
      </c>
      <c r="AH17">
        <f t="shared" si="10"/>
        <v>71.428571428571431</v>
      </c>
      <c r="AI17">
        <v>3</v>
      </c>
      <c r="AJ17">
        <v>9</v>
      </c>
      <c r="AK17">
        <f t="shared" si="11"/>
        <v>33.333333333333329</v>
      </c>
      <c r="AL17">
        <v>3</v>
      </c>
      <c r="AM17">
        <v>8</v>
      </c>
      <c r="AN17">
        <f t="shared" si="12"/>
        <v>37.5</v>
      </c>
      <c r="AO17">
        <v>2</v>
      </c>
      <c r="AP17">
        <v>6</v>
      </c>
      <c r="AQ17">
        <f t="shared" si="13"/>
        <v>33.333333333333329</v>
      </c>
      <c r="AS17" s="3">
        <f t="shared" si="14"/>
        <v>33.988095238095234</v>
      </c>
    </row>
    <row r="18" spans="1:45" x14ac:dyDescent="0.2">
      <c r="A18" t="s">
        <v>26</v>
      </c>
      <c r="B18">
        <v>1</v>
      </c>
      <c r="C18">
        <v>9</v>
      </c>
      <c r="D18">
        <f t="shared" si="0"/>
        <v>11.111111111111111</v>
      </c>
      <c r="E18">
        <v>6</v>
      </c>
      <c r="F18">
        <v>10</v>
      </c>
      <c r="G18">
        <f t="shared" si="1"/>
        <v>60</v>
      </c>
      <c r="H18">
        <v>5</v>
      </c>
      <c r="I18">
        <v>8</v>
      </c>
      <c r="J18">
        <f t="shared" si="2"/>
        <v>62.5</v>
      </c>
      <c r="K18">
        <v>9</v>
      </c>
      <c r="L18">
        <v>9</v>
      </c>
      <c r="M18">
        <f t="shared" si="3"/>
        <v>100</v>
      </c>
      <c r="N18">
        <v>1</v>
      </c>
      <c r="O18">
        <v>6</v>
      </c>
      <c r="P18">
        <f t="shared" si="4"/>
        <v>16.666666666666664</v>
      </c>
      <c r="Q18">
        <v>5</v>
      </c>
      <c r="R18">
        <v>7</v>
      </c>
      <c r="S18">
        <f t="shared" si="5"/>
        <v>71.428571428571431</v>
      </c>
      <c r="T18">
        <v>9</v>
      </c>
      <c r="U18">
        <v>9</v>
      </c>
      <c r="V18">
        <f t="shared" si="6"/>
        <v>100</v>
      </c>
      <c r="W18">
        <v>5</v>
      </c>
      <c r="X18">
        <v>7</v>
      </c>
      <c r="Y18">
        <f t="shared" si="7"/>
        <v>71.428571428571431</v>
      </c>
      <c r="Z18">
        <v>8</v>
      </c>
      <c r="AA18">
        <v>9</v>
      </c>
      <c r="AB18">
        <f t="shared" si="8"/>
        <v>88.888888888888886</v>
      </c>
      <c r="AC18">
        <v>6</v>
      </c>
      <c r="AD18">
        <v>10</v>
      </c>
      <c r="AE18">
        <f t="shared" si="9"/>
        <v>60</v>
      </c>
      <c r="AF18">
        <v>5</v>
      </c>
      <c r="AG18">
        <v>9</v>
      </c>
      <c r="AH18">
        <f t="shared" si="10"/>
        <v>55.555555555555557</v>
      </c>
      <c r="AI18">
        <v>2</v>
      </c>
      <c r="AJ18">
        <v>8</v>
      </c>
      <c r="AK18">
        <f t="shared" si="11"/>
        <v>25</v>
      </c>
      <c r="AL18">
        <v>0</v>
      </c>
      <c r="AM18">
        <v>6</v>
      </c>
      <c r="AN18">
        <f t="shared" si="12"/>
        <v>0</v>
      </c>
      <c r="AO18">
        <v>0</v>
      </c>
      <c r="AP18">
        <v>6</v>
      </c>
      <c r="AQ18">
        <f t="shared" si="13"/>
        <v>0</v>
      </c>
      <c r="AS18" s="3">
        <f t="shared" si="14"/>
        <v>51.612811791383216</v>
      </c>
    </row>
    <row r="19" spans="1:45" x14ac:dyDescent="0.2">
      <c r="A19" t="s">
        <v>35</v>
      </c>
      <c r="B19">
        <v>2</v>
      </c>
      <c r="C19">
        <v>10</v>
      </c>
      <c r="D19">
        <f t="shared" si="0"/>
        <v>20</v>
      </c>
      <c r="E19">
        <v>4</v>
      </c>
      <c r="F19">
        <v>8</v>
      </c>
      <c r="G19">
        <f t="shared" si="1"/>
        <v>50</v>
      </c>
      <c r="H19">
        <v>1</v>
      </c>
      <c r="I19">
        <v>9</v>
      </c>
      <c r="J19">
        <f t="shared" si="2"/>
        <v>11.111111111111111</v>
      </c>
      <c r="K19">
        <v>7</v>
      </c>
      <c r="L19">
        <v>8</v>
      </c>
      <c r="M19">
        <f t="shared" si="3"/>
        <v>87.5</v>
      </c>
      <c r="N19">
        <v>3</v>
      </c>
      <c r="O19">
        <v>7</v>
      </c>
      <c r="P19">
        <f t="shared" si="4"/>
        <v>42.857142857142854</v>
      </c>
      <c r="Q19">
        <v>0</v>
      </c>
      <c r="R19">
        <v>9</v>
      </c>
      <c r="S19">
        <f t="shared" si="5"/>
        <v>0</v>
      </c>
      <c r="T19">
        <v>6</v>
      </c>
      <c r="U19">
        <v>9</v>
      </c>
      <c r="V19">
        <f t="shared" si="6"/>
        <v>66.666666666666657</v>
      </c>
      <c r="W19">
        <v>2</v>
      </c>
      <c r="X19">
        <v>9</v>
      </c>
      <c r="Y19">
        <f t="shared" si="7"/>
        <v>22.222222222222221</v>
      </c>
      <c r="Z19">
        <v>6</v>
      </c>
      <c r="AA19">
        <v>7</v>
      </c>
      <c r="AB19">
        <f t="shared" si="8"/>
        <v>85.714285714285708</v>
      </c>
      <c r="AC19">
        <v>6</v>
      </c>
      <c r="AD19">
        <v>9</v>
      </c>
      <c r="AE19">
        <f t="shared" si="9"/>
        <v>66.666666666666657</v>
      </c>
      <c r="AF19">
        <v>8</v>
      </c>
      <c r="AG19">
        <v>10</v>
      </c>
      <c r="AH19">
        <f t="shared" si="10"/>
        <v>80</v>
      </c>
      <c r="AI19">
        <v>2</v>
      </c>
      <c r="AJ19">
        <v>6</v>
      </c>
      <c r="AK19">
        <f t="shared" si="11"/>
        <v>33.333333333333329</v>
      </c>
      <c r="AL19">
        <v>2</v>
      </c>
      <c r="AM19">
        <v>6</v>
      </c>
      <c r="AN19">
        <f t="shared" si="12"/>
        <v>33.333333333333329</v>
      </c>
      <c r="AO19">
        <v>2</v>
      </c>
      <c r="AP19">
        <v>6</v>
      </c>
      <c r="AQ19">
        <f t="shared" si="13"/>
        <v>33.333333333333329</v>
      </c>
      <c r="AS19" s="3">
        <f t="shared" si="14"/>
        <v>45.195578231292522</v>
      </c>
    </row>
    <row r="20" spans="1:45" x14ac:dyDescent="0.2">
      <c r="A20" t="s">
        <v>36</v>
      </c>
      <c r="B20">
        <v>1</v>
      </c>
      <c r="C20">
        <v>8</v>
      </c>
      <c r="D20">
        <f t="shared" si="0"/>
        <v>12.5</v>
      </c>
      <c r="E20">
        <v>1</v>
      </c>
      <c r="F20">
        <v>9</v>
      </c>
      <c r="G20">
        <f t="shared" si="1"/>
        <v>11.111111111111111</v>
      </c>
      <c r="H20">
        <v>1</v>
      </c>
      <c r="I20">
        <v>8</v>
      </c>
      <c r="J20">
        <f t="shared" si="2"/>
        <v>12.5</v>
      </c>
      <c r="K20">
        <v>4</v>
      </c>
      <c r="L20">
        <v>6</v>
      </c>
      <c r="M20">
        <f t="shared" si="3"/>
        <v>66.666666666666657</v>
      </c>
      <c r="N20">
        <v>5</v>
      </c>
      <c r="O20">
        <v>9</v>
      </c>
      <c r="P20">
        <f t="shared" si="4"/>
        <v>55.555555555555557</v>
      </c>
      <c r="Q20">
        <v>7</v>
      </c>
      <c r="R20">
        <v>9</v>
      </c>
      <c r="S20">
        <f t="shared" si="5"/>
        <v>77.777777777777786</v>
      </c>
      <c r="T20">
        <v>4</v>
      </c>
      <c r="U20">
        <v>7</v>
      </c>
      <c r="V20">
        <f t="shared" si="6"/>
        <v>57.142857142857139</v>
      </c>
      <c r="W20">
        <v>5</v>
      </c>
      <c r="X20">
        <v>10</v>
      </c>
      <c r="Y20">
        <f t="shared" si="7"/>
        <v>50</v>
      </c>
      <c r="Z20">
        <v>1</v>
      </c>
      <c r="AA20">
        <v>9</v>
      </c>
      <c r="AB20">
        <f t="shared" si="8"/>
        <v>11.111111111111111</v>
      </c>
      <c r="AC20">
        <v>7</v>
      </c>
      <c r="AD20">
        <v>10</v>
      </c>
      <c r="AE20">
        <f t="shared" si="9"/>
        <v>70</v>
      </c>
      <c r="AF20">
        <v>8</v>
      </c>
      <c r="AG20">
        <v>9</v>
      </c>
      <c r="AH20">
        <f t="shared" si="10"/>
        <v>88.888888888888886</v>
      </c>
      <c r="AI20">
        <v>0</v>
      </c>
      <c r="AJ20">
        <v>6</v>
      </c>
      <c r="AK20">
        <f t="shared" si="11"/>
        <v>0</v>
      </c>
      <c r="AL20">
        <v>1</v>
      </c>
      <c r="AM20">
        <v>6</v>
      </c>
      <c r="AN20">
        <f t="shared" si="12"/>
        <v>16.666666666666664</v>
      </c>
      <c r="AO20">
        <v>1</v>
      </c>
      <c r="AP20">
        <v>7</v>
      </c>
      <c r="AQ20">
        <f t="shared" si="13"/>
        <v>14.285714285714285</v>
      </c>
      <c r="AS20" s="3">
        <f t="shared" si="14"/>
        <v>38.871882086167794</v>
      </c>
    </row>
    <row r="21" spans="1:45" x14ac:dyDescent="0.2">
      <c r="A21" t="s">
        <v>37</v>
      </c>
      <c r="B21">
        <v>2</v>
      </c>
      <c r="C21">
        <v>9</v>
      </c>
      <c r="D21">
        <f t="shared" si="0"/>
        <v>22.222222222222221</v>
      </c>
      <c r="E21">
        <v>3</v>
      </c>
      <c r="F21">
        <v>8</v>
      </c>
      <c r="G21">
        <f t="shared" si="1"/>
        <v>37.5</v>
      </c>
      <c r="H21">
        <v>1</v>
      </c>
      <c r="I21">
        <v>6</v>
      </c>
      <c r="J21">
        <f t="shared" si="2"/>
        <v>16.666666666666664</v>
      </c>
      <c r="K21">
        <v>2</v>
      </c>
      <c r="L21">
        <v>6</v>
      </c>
      <c r="M21">
        <f t="shared" si="3"/>
        <v>33.333333333333329</v>
      </c>
      <c r="N21">
        <v>4</v>
      </c>
      <c r="O21">
        <v>9</v>
      </c>
      <c r="P21">
        <f t="shared" si="4"/>
        <v>44.444444444444443</v>
      </c>
      <c r="Q21">
        <v>6</v>
      </c>
      <c r="R21">
        <v>7</v>
      </c>
      <c r="S21">
        <f t="shared" si="5"/>
        <v>85.714285714285708</v>
      </c>
      <c r="T21">
        <v>2</v>
      </c>
      <c r="U21">
        <v>9</v>
      </c>
      <c r="V21">
        <f t="shared" si="6"/>
        <v>22.222222222222221</v>
      </c>
      <c r="W21">
        <v>1</v>
      </c>
      <c r="X21">
        <v>9</v>
      </c>
      <c r="Y21">
        <f t="shared" si="7"/>
        <v>11.111111111111111</v>
      </c>
      <c r="Z21">
        <v>4</v>
      </c>
      <c r="AA21">
        <v>10</v>
      </c>
      <c r="AB21">
        <f t="shared" si="8"/>
        <v>40</v>
      </c>
      <c r="AC21">
        <v>2</v>
      </c>
      <c r="AD21">
        <v>8</v>
      </c>
      <c r="AE21">
        <f t="shared" si="9"/>
        <v>25</v>
      </c>
      <c r="AF21">
        <v>5</v>
      </c>
      <c r="AG21">
        <v>10</v>
      </c>
      <c r="AH21">
        <f t="shared" si="10"/>
        <v>50</v>
      </c>
      <c r="AI21">
        <v>2</v>
      </c>
      <c r="AJ21">
        <v>6</v>
      </c>
      <c r="AK21">
        <f t="shared" si="11"/>
        <v>33.333333333333329</v>
      </c>
      <c r="AL21">
        <v>3</v>
      </c>
      <c r="AM21">
        <v>7</v>
      </c>
      <c r="AN21">
        <f t="shared" si="12"/>
        <v>42.857142857142854</v>
      </c>
      <c r="AO21">
        <v>3</v>
      </c>
      <c r="AP21">
        <v>9</v>
      </c>
      <c r="AQ21">
        <f t="shared" si="13"/>
        <v>33.333333333333329</v>
      </c>
      <c r="AS21" s="3">
        <f t="shared" si="14"/>
        <v>35.552721088435369</v>
      </c>
    </row>
    <row r="22" spans="1:45" x14ac:dyDescent="0.2">
      <c r="A22" t="s">
        <v>38</v>
      </c>
      <c r="B22">
        <v>2</v>
      </c>
      <c r="C22">
        <v>8</v>
      </c>
      <c r="D22">
        <f t="shared" si="0"/>
        <v>25</v>
      </c>
      <c r="E22">
        <v>2</v>
      </c>
      <c r="F22">
        <v>6</v>
      </c>
      <c r="G22">
        <f t="shared" si="1"/>
        <v>33.333333333333329</v>
      </c>
      <c r="H22">
        <v>1</v>
      </c>
      <c r="I22">
        <v>6</v>
      </c>
      <c r="J22">
        <f t="shared" si="2"/>
        <v>16.666666666666664</v>
      </c>
      <c r="K22">
        <v>6</v>
      </c>
      <c r="L22">
        <v>6</v>
      </c>
      <c r="M22">
        <f t="shared" si="3"/>
        <v>100</v>
      </c>
      <c r="N22">
        <v>5</v>
      </c>
      <c r="O22">
        <v>7</v>
      </c>
      <c r="P22">
        <f t="shared" si="4"/>
        <v>71.428571428571431</v>
      </c>
      <c r="Q22">
        <v>0</v>
      </c>
      <c r="R22">
        <v>9</v>
      </c>
      <c r="S22">
        <f t="shared" si="5"/>
        <v>0</v>
      </c>
      <c r="T22">
        <v>5</v>
      </c>
      <c r="U22">
        <v>10</v>
      </c>
      <c r="V22">
        <f t="shared" si="6"/>
        <v>50</v>
      </c>
      <c r="W22">
        <v>2</v>
      </c>
      <c r="X22">
        <v>10</v>
      </c>
      <c r="Y22">
        <f t="shared" si="7"/>
        <v>20</v>
      </c>
      <c r="Z22">
        <v>6</v>
      </c>
      <c r="AA22">
        <v>9</v>
      </c>
      <c r="AB22">
        <f t="shared" si="8"/>
        <v>66.666666666666657</v>
      </c>
      <c r="AC22">
        <v>1</v>
      </c>
      <c r="AD22">
        <v>9</v>
      </c>
      <c r="AE22">
        <f t="shared" si="9"/>
        <v>11.111111111111111</v>
      </c>
      <c r="AF22">
        <v>5</v>
      </c>
      <c r="AG22">
        <v>8</v>
      </c>
      <c r="AH22">
        <f t="shared" si="10"/>
        <v>62.5</v>
      </c>
      <c r="AI22">
        <v>2</v>
      </c>
      <c r="AJ22">
        <v>7</v>
      </c>
      <c r="AK22">
        <f t="shared" si="11"/>
        <v>28.571428571428569</v>
      </c>
      <c r="AL22">
        <v>0</v>
      </c>
      <c r="AM22">
        <v>9</v>
      </c>
      <c r="AN22">
        <f t="shared" si="12"/>
        <v>0</v>
      </c>
      <c r="AO22">
        <v>1</v>
      </c>
      <c r="AP22">
        <v>9</v>
      </c>
      <c r="AQ22">
        <f t="shared" si="13"/>
        <v>11.111111111111111</v>
      </c>
      <c r="AS22" s="3">
        <f t="shared" si="14"/>
        <v>35.456349206349202</v>
      </c>
    </row>
    <row r="23" spans="1:45" x14ac:dyDescent="0.2">
      <c r="A23" t="s">
        <v>39</v>
      </c>
      <c r="B23">
        <v>0</v>
      </c>
      <c r="C23">
        <v>6</v>
      </c>
      <c r="D23">
        <f t="shared" si="0"/>
        <v>0</v>
      </c>
      <c r="E23">
        <v>2</v>
      </c>
      <c r="F23">
        <v>6</v>
      </c>
      <c r="G23">
        <f t="shared" si="1"/>
        <v>33.333333333333329</v>
      </c>
      <c r="H23">
        <v>6</v>
      </c>
      <c r="I23">
        <v>6</v>
      </c>
      <c r="J23">
        <f t="shared" si="2"/>
        <v>100</v>
      </c>
      <c r="K23">
        <v>7</v>
      </c>
      <c r="L23">
        <v>7</v>
      </c>
      <c r="M23">
        <f t="shared" si="3"/>
        <v>100</v>
      </c>
      <c r="N23">
        <v>2</v>
      </c>
      <c r="O23">
        <v>9</v>
      </c>
      <c r="P23">
        <f t="shared" si="4"/>
        <v>22.222222222222221</v>
      </c>
      <c r="Q23">
        <v>5</v>
      </c>
      <c r="R23">
        <v>10</v>
      </c>
      <c r="S23">
        <f t="shared" si="5"/>
        <v>50</v>
      </c>
      <c r="T23">
        <v>4</v>
      </c>
      <c r="U23">
        <v>9</v>
      </c>
      <c r="V23">
        <f t="shared" si="6"/>
        <v>44.444444444444443</v>
      </c>
      <c r="W23">
        <v>5</v>
      </c>
      <c r="X23">
        <v>8</v>
      </c>
      <c r="Y23">
        <f t="shared" si="7"/>
        <v>62.5</v>
      </c>
      <c r="Z23">
        <v>6</v>
      </c>
      <c r="AA23">
        <v>10</v>
      </c>
      <c r="AB23">
        <f t="shared" si="8"/>
        <v>60</v>
      </c>
      <c r="AC23">
        <v>6</v>
      </c>
      <c r="AD23">
        <v>8</v>
      </c>
      <c r="AE23">
        <f t="shared" si="9"/>
        <v>75</v>
      </c>
      <c r="AF23">
        <v>5</v>
      </c>
      <c r="AG23">
        <v>9</v>
      </c>
      <c r="AH23">
        <f t="shared" si="10"/>
        <v>55.555555555555557</v>
      </c>
      <c r="AI23">
        <v>6</v>
      </c>
      <c r="AJ23">
        <v>9</v>
      </c>
      <c r="AK23">
        <f t="shared" si="11"/>
        <v>66.666666666666657</v>
      </c>
      <c r="AL23">
        <v>9</v>
      </c>
      <c r="AM23">
        <v>9</v>
      </c>
      <c r="AN23">
        <f t="shared" si="12"/>
        <v>100</v>
      </c>
      <c r="AO23">
        <v>6</v>
      </c>
      <c r="AP23">
        <v>7</v>
      </c>
      <c r="AQ23">
        <f t="shared" si="13"/>
        <v>85.714285714285708</v>
      </c>
      <c r="AS23" s="3">
        <f t="shared" si="14"/>
        <v>61.102607709750558</v>
      </c>
    </row>
    <row r="24" spans="1:45" x14ac:dyDescent="0.2">
      <c r="A24" t="s">
        <v>40</v>
      </c>
      <c r="B24">
        <v>0</v>
      </c>
      <c r="C24">
        <v>6</v>
      </c>
      <c r="D24">
        <f t="shared" si="0"/>
        <v>0</v>
      </c>
      <c r="E24">
        <v>1</v>
      </c>
      <c r="F24">
        <v>6</v>
      </c>
      <c r="G24">
        <f t="shared" si="1"/>
        <v>16.666666666666664</v>
      </c>
      <c r="H24">
        <v>4</v>
      </c>
      <c r="I24">
        <v>7</v>
      </c>
      <c r="J24">
        <f t="shared" si="2"/>
        <v>57.142857142857139</v>
      </c>
      <c r="K24">
        <v>9</v>
      </c>
      <c r="L24">
        <v>9</v>
      </c>
      <c r="M24">
        <f t="shared" si="3"/>
        <v>100</v>
      </c>
      <c r="N24">
        <v>4</v>
      </c>
      <c r="O24">
        <v>10</v>
      </c>
      <c r="P24">
        <f t="shared" si="4"/>
        <v>40</v>
      </c>
      <c r="Q24">
        <v>0</v>
      </c>
      <c r="R24">
        <v>9</v>
      </c>
      <c r="S24">
        <f t="shared" si="5"/>
        <v>0</v>
      </c>
      <c r="T24">
        <v>4</v>
      </c>
      <c r="U24">
        <v>10</v>
      </c>
      <c r="V24">
        <f t="shared" si="6"/>
        <v>40</v>
      </c>
      <c r="W24">
        <v>1</v>
      </c>
      <c r="X24">
        <v>9</v>
      </c>
      <c r="Y24">
        <f t="shared" si="7"/>
        <v>11.111111111111111</v>
      </c>
      <c r="Z24">
        <v>2</v>
      </c>
      <c r="AA24">
        <v>8</v>
      </c>
      <c r="AB24">
        <f t="shared" si="8"/>
        <v>25</v>
      </c>
      <c r="AC24">
        <v>0</v>
      </c>
      <c r="AD24">
        <v>6</v>
      </c>
      <c r="AE24">
        <f t="shared" si="9"/>
        <v>0</v>
      </c>
      <c r="AF24">
        <v>7</v>
      </c>
      <c r="AG24">
        <v>8</v>
      </c>
      <c r="AH24">
        <f t="shared" si="10"/>
        <v>87.5</v>
      </c>
      <c r="AI24">
        <v>2</v>
      </c>
      <c r="AJ24">
        <v>9</v>
      </c>
      <c r="AK24">
        <f t="shared" si="11"/>
        <v>22.222222222222221</v>
      </c>
      <c r="AL24">
        <v>1</v>
      </c>
      <c r="AM24">
        <v>7</v>
      </c>
      <c r="AN24">
        <f t="shared" si="12"/>
        <v>14.285714285714285</v>
      </c>
      <c r="AO24">
        <v>0</v>
      </c>
      <c r="AP24">
        <v>9</v>
      </c>
      <c r="AQ24">
        <f t="shared" si="13"/>
        <v>0</v>
      </c>
      <c r="AS24" s="3">
        <f t="shared" si="14"/>
        <v>29.56632653061224</v>
      </c>
    </row>
    <row r="25" spans="1:45" x14ac:dyDescent="0.2">
      <c r="A25" t="s">
        <v>41</v>
      </c>
      <c r="B25">
        <v>0</v>
      </c>
      <c r="C25">
        <v>6</v>
      </c>
      <c r="D25">
        <f t="shared" si="0"/>
        <v>0</v>
      </c>
      <c r="E25">
        <v>1</v>
      </c>
      <c r="F25">
        <v>7</v>
      </c>
      <c r="G25">
        <f t="shared" si="1"/>
        <v>14.285714285714285</v>
      </c>
      <c r="H25">
        <v>0</v>
      </c>
      <c r="I25">
        <v>9</v>
      </c>
      <c r="J25">
        <f t="shared" si="2"/>
        <v>0</v>
      </c>
      <c r="K25">
        <v>9</v>
      </c>
      <c r="L25">
        <v>9</v>
      </c>
      <c r="M25">
        <f t="shared" si="3"/>
        <v>100</v>
      </c>
      <c r="N25">
        <v>2</v>
      </c>
      <c r="O25">
        <v>9</v>
      </c>
      <c r="P25">
        <f t="shared" si="4"/>
        <v>22.222222222222221</v>
      </c>
      <c r="Q25">
        <v>4</v>
      </c>
      <c r="R25">
        <v>10</v>
      </c>
      <c r="S25">
        <f t="shared" si="5"/>
        <v>40</v>
      </c>
      <c r="T25">
        <v>1</v>
      </c>
      <c r="U25">
        <v>8</v>
      </c>
      <c r="V25">
        <f t="shared" si="6"/>
        <v>12.5</v>
      </c>
      <c r="W25">
        <v>0</v>
      </c>
      <c r="X25">
        <v>8</v>
      </c>
      <c r="Y25">
        <f t="shared" si="7"/>
        <v>0</v>
      </c>
      <c r="Z25">
        <v>2</v>
      </c>
      <c r="AA25">
        <v>9</v>
      </c>
      <c r="AB25">
        <f t="shared" si="8"/>
        <v>22.222222222222221</v>
      </c>
      <c r="AC25">
        <v>0</v>
      </c>
      <c r="AD25">
        <v>6</v>
      </c>
      <c r="AE25">
        <f t="shared" si="9"/>
        <v>0</v>
      </c>
      <c r="AF25">
        <v>2</v>
      </c>
      <c r="AG25">
        <v>6</v>
      </c>
      <c r="AH25">
        <f t="shared" si="10"/>
        <v>33.333333333333329</v>
      </c>
      <c r="AI25">
        <v>4</v>
      </c>
      <c r="AJ25">
        <v>7</v>
      </c>
      <c r="AK25">
        <f t="shared" si="11"/>
        <v>57.142857142857139</v>
      </c>
      <c r="AL25">
        <v>0</v>
      </c>
      <c r="AM25">
        <v>9</v>
      </c>
      <c r="AN25">
        <f t="shared" si="12"/>
        <v>0</v>
      </c>
      <c r="AO25">
        <v>4</v>
      </c>
      <c r="AP25">
        <v>10</v>
      </c>
      <c r="AQ25">
        <f t="shared" si="13"/>
        <v>40</v>
      </c>
      <c r="AS25" s="3">
        <f t="shared" si="14"/>
        <v>24.407596371882082</v>
      </c>
    </row>
    <row r="26" spans="1:45" x14ac:dyDescent="0.2">
      <c r="A26" t="s">
        <v>42</v>
      </c>
      <c r="B26">
        <v>1</v>
      </c>
      <c r="C26">
        <v>7</v>
      </c>
      <c r="D26">
        <f t="shared" si="0"/>
        <v>14.285714285714285</v>
      </c>
      <c r="E26">
        <v>1</v>
      </c>
      <c r="F26">
        <v>9</v>
      </c>
      <c r="G26">
        <f t="shared" si="1"/>
        <v>11.111111111111111</v>
      </c>
      <c r="H26">
        <v>6</v>
      </c>
      <c r="I26">
        <v>9</v>
      </c>
      <c r="J26">
        <f t="shared" si="2"/>
        <v>66.666666666666657</v>
      </c>
      <c r="K26">
        <v>7</v>
      </c>
      <c r="L26">
        <v>7</v>
      </c>
      <c r="M26">
        <f t="shared" si="3"/>
        <v>100</v>
      </c>
      <c r="N26">
        <v>5</v>
      </c>
      <c r="O26">
        <v>10</v>
      </c>
      <c r="P26">
        <f t="shared" si="4"/>
        <v>50</v>
      </c>
      <c r="Q26">
        <v>0</v>
      </c>
      <c r="R26">
        <v>8</v>
      </c>
      <c r="S26">
        <f t="shared" si="5"/>
        <v>0</v>
      </c>
      <c r="T26">
        <v>0</v>
      </c>
      <c r="U26">
        <v>9</v>
      </c>
      <c r="V26">
        <f t="shared" si="6"/>
        <v>0</v>
      </c>
      <c r="W26">
        <v>0</v>
      </c>
      <c r="X26">
        <v>6</v>
      </c>
      <c r="Y26">
        <f t="shared" si="7"/>
        <v>0</v>
      </c>
      <c r="Z26">
        <v>1</v>
      </c>
      <c r="AA26">
        <v>8</v>
      </c>
      <c r="AB26">
        <f t="shared" si="8"/>
        <v>12.5</v>
      </c>
      <c r="AC26">
        <v>1</v>
      </c>
      <c r="AD26">
        <v>6</v>
      </c>
      <c r="AE26">
        <f t="shared" si="9"/>
        <v>16.666666666666664</v>
      </c>
      <c r="AF26">
        <v>2</v>
      </c>
      <c r="AG26">
        <v>6</v>
      </c>
      <c r="AH26">
        <f t="shared" si="10"/>
        <v>33.333333333333329</v>
      </c>
      <c r="AI26">
        <v>0</v>
      </c>
      <c r="AJ26">
        <v>9</v>
      </c>
      <c r="AK26">
        <f t="shared" si="11"/>
        <v>0</v>
      </c>
      <c r="AL26">
        <v>4</v>
      </c>
      <c r="AM26">
        <v>10</v>
      </c>
      <c r="AN26">
        <f t="shared" si="12"/>
        <v>40</v>
      </c>
      <c r="AO26">
        <v>0</v>
      </c>
      <c r="AP26">
        <v>9</v>
      </c>
      <c r="AQ26">
        <f t="shared" si="13"/>
        <v>0</v>
      </c>
      <c r="AS26" s="3">
        <f t="shared" si="14"/>
        <v>24.611678004535147</v>
      </c>
    </row>
    <row r="27" spans="1:45" x14ac:dyDescent="0.2">
      <c r="A27" t="s">
        <v>43</v>
      </c>
      <c r="B27">
        <v>1</v>
      </c>
      <c r="C27">
        <v>9</v>
      </c>
      <c r="D27">
        <f t="shared" si="0"/>
        <v>11.111111111111111</v>
      </c>
      <c r="E27">
        <v>6</v>
      </c>
      <c r="F27">
        <v>9</v>
      </c>
      <c r="G27">
        <f t="shared" si="1"/>
        <v>66.666666666666657</v>
      </c>
      <c r="H27">
        <v>7</v>
      </c>
      <c r="I27">
        <v>7</v>
      </c>
      <c r="J27">
        <f t="shared" si="2"/>
        <v>100</v>
      </c>
      <c r="K27">
        <v>9</v>
      </c>
      <c r="L27">
        <v>9</v>
      </c>
      <c r="M27">
        <f t="shared" si="3"/>
        <v>100</v>
      </c>
      <c r="N27">
        <v>3</v>
      </c>
      <c r="O27">
        <v>8</v>
      </c>
      <c r="P27">
        <f t="shared" si="4"/>
        <v>37.5</v>
      </c>
      <c r="Q27">
        <v>0</v>
      </c>
      <c r="R27">
        <v>9</v>
      </c>
      <c r="S27">
        <f t="shared" si="5"/>
        <v>0</v>
      </c>
      <c r="T27">
        <v>2</v>
      </c>
      <c r="U27">
        <v>8</v>
      </c>
      <c r="V27">
        <f t="shared" si="6"/>
        <v>25</v>
      </c>
      <c r="W27">
        <v>0</v>
      </c>
      <c r="X27">
        <v>6</v>
      </c>
      <c r="Y27">
        <f t="shared" si="7"/>
        <v>0</v>
      </c>
      <c r="Z27">
        <v>3</v>
      </c>
      <c r="AA27">
        <v>6</v>
      </c>
      <c r="AB27">
        <f t="shared" si="8"/>
        <v>50</v>
      </c>
      <c r="AC27">
        <v>6</v>
      </c>
      <c r="AD27">
        <v>7</v>
      </c>
      <c r="AE27">
        <f t="shared" si="9"/>
        <v>85.714285714285708</v>
      </c>
      <c r="AF27">
        <v>5</v>
      </c>
      <c r="AG27">
        <v>6</v>
      </c>
      <c r="AH27">
        <f t="shared" si="10"/>
        <v>83.333333333333343</v>
      </c>
      <c r="AI27">
        <v>5</v>
      </c>
      <c r="AJ27">
        <v>10</v>
      </c>
      <c r="AK27">
        <f t="shared" si="11"/>
        <v>50</v>
      </c>
      <c r="AL27">
        <v>4</v>
      </c>
      <c r="AM27">
        <v>9</v>
      </c>
      <c r="AN27">
        <f t="shared" si="12"/>
        <v>44.444444444444443</v>
      </c>
      <c r="AO27">
        <v>5</v>
      </c>
      <c r="AP27">
        <v>10</v>
      </c>
      <c r="AQ27">
        <f t="shared" si="13"/>
        <v>50</v>
      </c>
      <c r="AS27" s="3">
        <f t="shared" si="14"/>
        <v>50.269274376417236</v>
      </c>
    </row>
    <row r="28" spans="1:45" x14ac:dyDescent="0.2">
      <c r="A28" t="s">
        <v>44</v>
      </c>
      <c r="B28">
        <v>1</v>
      </c>
      <c r="C28">
        <v>9</v>
      </c>
      <c r="D28">
        <f t="shared" si="0"/>
        <v>11.111111111111111</v>
      </c>
      <c r="E28">
        <v>4</v>
      </c>
      <c r="F28">
        <v>7</v>
      </c>
      <c r="G28">
        <f t="shared" si="1"/>
        <v>57.142857142857139</v>
      </c>
      <c r="H28">
        <v>0</v>
      </c>
      <c r="I28">
        <v>9</v>
      </c>
      <c r="J28">
        <f t="shared" si="2"/>
        <v>0</v>
      </c>
      <c r="K28">
        <v>9</v>
      </c>
      <c r="L28">
        <v>10</v>
      </c>
      <c r="M28">
        <f t="shared" si="3"/>
        <v>90</v>
      </c>
      <c r="N28">
        <v>1</v>
      </c>
      <c r="O28">
        <v>9</v>
      </c>
      <c r="P28">
        <f t="shared" si="4"/>
        <v>11.111111111111111</v>
      </c>
      <c r="Q28">
        <v>3</v>
      </c>
      <c r="R28">
        <v>8</v>
      </c>
      <c r="S28">
        <f t="shared" si="5"/>
        <v>37.5</v>
      </c>
      <c r="T28">
        <v>1</v>
      </c>
      <c r="U28">
        <v>6</v>
      </c>
      <c r="V28">
        <f t="shared" si="6"/>
        <v>16.666666666666664</v>
      </c>
      <c r="W28">
        <v>1</v>
      </c>
      <c r="X28">
        <v>6</v>
      </c>
      <c r="Y28">
        <f t="shared" si="7"/>
        <v>16.666666666666664</v>
      </c>
      <c r="Z28">
        <v>1</v>
      </c>
      <c r="AA28">
        <v>6</v>
      </c>
      <c r="AB28">
        <f t="shared" si="8"/>
        <v>16.666666666666664</v>
      </c>
      <c r="AC28">
        <v>7</v>
      </c>
      <c r="AD28">
        <v>9</v>
      </c>
      <c r="AE28">
        <f t="shared" si="9"/>
        <v>77.777777777777786</v>
      </c>
      <c r="AF28">
        <v>4</v>
      </c>
      <c r="AG28">
        <v>7</v>
      </c>
      <c r="AH28">
        <f t="shared" si="10"/>
        <v>57.142857142857139</v>
      </c>
      <c r="AI28">
        <v>3</v>
      </c>
      <c r="AJ28">
        <v>9</v>
      </c>
      <c r="AK28">
        <f t="shared" si="11"/>
        <v>33.333333333333329</v>
      </c>
      <c r="AL28">
        <v>4</v>
      </c>
      <c r="AM28">
        <v>10</v>
      </c>
      <c r="AN28">
        <f t="shared" si="12"/>
        <v>40</v>
      </c>
      <c r="AO28">
        <v>3</v>
      </c>
      <c r="AP28">
        <v>8</v>
      </c>
      <c r="AQ28">
        <f t="shared" si="13"/>
        <v>37.5</v>
      </c>
      <c r="AS28" s="3">
        <f t="shared" si="14"/>
        <v>35.901360544217681</v>
      </c>
    </row>
    <row r="29" spans="1:45" x14ac:dyDescent="0.2">
      <c r="A29" t="s">
        <v>45</v>
      </c>
      <c r="B29">
        <v>6</v>
      </c>
      <c r="C29">
        <v>7</v>
      </c>
      <c r="D29">
        <f t="shared" si="0"/>
        <v>85.714285714285708</v>
      </c>
      <c r="E29">
        <v>1</v>
      </c>
      <c r="F29">
        <v>9</v>
      </c>
      <c r="G29">
        <f t="shared" si="1"/>
        <v>11.111111111111111</v>
      </c>
      <c r="H29">
        <v>7</v>
      </c>
      <c r="I29">
        <v>10</v>
      </c>
      <c r="J29">
        <f t="shared" si="2"/>
        <v>70</v>
      </c>
      <c r="K29">
        <v>8</v>
      </c>
      <c r="L29">
        <v>9</v>
      </c>
      <c r="M29">
        <f t="shared" si="3"/>
        <v>88.888888888888886</v>
      </c>
      <c r="N29">
        <v>1</v>
      </c>
      <c r="O29">
        <v>8</v>
      </c>
      <c r="P29">
        <f t="shared" si="4"/>
        <v>12.5</v>
      </c>
      <c r="Q29">
        <v>1</v>
      </c>
      <c r="R29">
        <v>6</v>
      </c>
      <c r="S29">
        <f t="shared" si="5"/>
        <v>16.666666666666664</v>
      </c>
      <c r="T29">
        <v>1</v>
      </c>
      <c r="U29">
        <v>6</v>
      </c>
      <c r="V29">
        <f t="shared" si="6"/>
        <v>16.666666666666664</v>
      </c>
      <c r="W29">
        <v>2</v>
      </c>
      <c r="X29">
        <v>7</v>
      </c>
      <c r="Y29">
        <f t="shared" si="7"/>
        <v>28.571428571428569</v>
      </c>
      <c r="Z29">
        <v>1</v>
      </c>
      <c r="AA29">
        <v>6</v>
      </c>
      <c r="AB29">
        <f t="shared" si="8"/>
        <v>16.666666666666664</v>
      </c>
      <c r="AC29">
        <v>8</v>
      </c>
      <c r="AD29">
        <v>9</v>
      </c>
      <c r="AE29">
        <f t="shared" si="9"/>
        <v>88.888888888888886</v>
      </c>
      <c r="AF29">
        <v>5</v>
      </c>
      <c r="AG29">
        <v>9</v>
      </c>
      <c r="AH29">
        <f t="shared" si="10"/>
        <v>55.555555555555557</v>
      </c>
      <c r="AI29">
        <v>4</v>
      </c>
      <c r="AJ29">
        <v>10</v>
      </c>
      <c r="AK29">
        <f t="shared" si="11"/>
        <v>40</v>
      </c>
      <c r="AL29">
        <v>3</v>
      </c>
      <c r="AM29">
        <v>8</v>
      </c>
      <c r="AN29">
        <f t="shared" si="12"/>
        <v>37.5</v>
      </c>
      <c r="AO29">
        <v>0</v>
      </c>
      <c r="AP29">
        <v>9</v>
      </c>
      <c r="AQ29">
        <f t="shared" si="13"/>
        <v>0</v>
      </c>
      <c r="AS29" s="3">
        <f t="shared" si="14"/>
        <v>40.623582766439903</v>
      </c>
    </row>
    <row r="30" spans="1:45" x14ac:dyDescent="0.2">
      <c r="A30" t="s">
        <v>46</v>
      </c>
      <c r="B30">
        <v>0</v>
      </c>
      <c r="C30">
        <v>9</v>
      </c>
      <c r="D30">
        <f t="shared" si="0"/>
        <v>0</v>
      </c>
      <c r="E30">
        <v>5</v>
      </c>
      <c r="F30">
        <v>10</v>
      </c>
      <c r="G30">
        <f t="shared" si="1"/>
        <v>50</v>
      </c>
      <c r="H30">
        <v>5</v>
      </c>
      <c r="I30">
        <v>9</v>
      </c>
      <c r="J30">
        <f t="shared" si="2"/>
        <v>55.555555555555557</v>
      </c>
      <c r="K30">
        <v>9</v>
      </c>
      <c r="L30">
        <v>10</v>
      </c>
      <c r="M30">
        <f t="shared" si="3"/>
        <v>90</v>
      </c>
      <c r="N30">
        <v>0</v>
      </c>
      <c r="O30">
        <v>6</v>
      </c>
      <c r="P30">
        <f t="shared" si="4"/>
        <v>0</v>
      </c>
      <c r="Q30">
        <v>1</v>
      </c>
      <c r="R30">
        <v>6</v>
      </c>
      <c r="S30">
        <f t="shared" si="5"/>
        <v>16.666666666666664</v>
      </c>
      <c r="T30">
        <v>0</v>
      </c>
      <c r="U30">
        <v>6</v>
      </c>
      <c r="V30">
        <f t="shared" si="6"/>
        <v>0</v>
      </c>
      <c r="W30">
        <v>2</v>
      </c>
      <c r="X30">
        <v>8</v>
      </c>
      <c r="Y30">
        <f t="shared" si="7"/>
        <v>25</v>
      </c>
      <c r="Z30">
        <v>0</v>
      </c>
      <c r="AA30">
        <v>6</v>
      </c>
      <c r="AB30">
        <f t="shared" si="8"/>
        <v>0</v>
      </c>
      <c r="AC30">
        <v>5</v>
      </c>
      <c r="AD30">
        <v>7</v>
      </c>
      <c r="AE30">
        <f t="shared" si="9"/>
        <v>71.428571428571431</v>
      </c>
      <c r="AF30">
        <v>3</v>
      </c>
      <c r="AG30">
        <v>9</v>
      </c>
      <c r="AH30">
        <f t="shared" si="10"/>
        <v>33.333333333333329</v>
      </c>
      <c r="AI30">
        <v>4</v>
      </c>
      <c r="AJ30">
        <v>8</v>
      </c>
      <c r="AK30">
        <f t="shared" si="11"/>
        <v>50</v>
      </c>
      <c r="AL30">
        <v>1</v>
      </c>
      <c r="AM30">
        <v>9</v>
      </c>
      <c r="AN30">
        <f t="shared" si="12"/>
        <v>11.111111111111111</v>
      </c>
      <c r="AO30">
        <v>0</v>
      </c>
      <c r="AP30">
        <v>8</v>
      </c>
      <c r="AQ30">
        <f t="shared" si="13"/>
        <v>0</v>
      </c>
      <c r="AS30" s="3">
        <f t="shared" si="14"/>
        <v>28.792517006802715</v>
      </c>
    </row>
    <row r="31" spans="1:45" x14ac:dyDescent="0.2">
      <c r="A31" t="s">
        <v>47</v>
      </c>
      <c r="B31">
        <v>5</v>
      </c>
      <c r="C31">
        <v>10</v>
      </c>
      <c r="D31">
        <f t="shared" si="0"/>
        <v>50</v>
      </c>
      <c r="E31">
        <v>1</v>
      </c>
      <c r="F31">
        <v>9</v>
      </c>
      <c r="G31">
        <f t="shared" si="1"/>
        <v>11.111111111111111</v>
      </c>
      <c r="H31">
        <v>6</v>
      </c>
      <c r="I31">
        <v>10</v>
      </c>
      <c r="J31">
        <f t="shared" si="2"/>
        <v>60</v>
      </c>
      <c r="K31">
        <v>7</v>
      </c>
      <c r="L31">
        <v>8</v>
      </c>
      <c r="M31">
        <f t="shared" si="3"/>
        <v>87.5</v>
      </c>
      <c r="N31">
        <v>1</v>
      </c>
      <c r="O31">
        <v>6</v>
      </c>
      <c r="P31">
        <f t="shared" si="4"/>
        <v>16.666666666666664</v>
      </c>
      <c r="Q31">
        <v>2</v>
      </c>
      <c r="R31">
        <v>6</v>
      </c>
      <c r="S31">
        <f t="shared" si="5"/>
        <v>33.333333333333329</v>
      </c>
      <c r="T31">
        <v>1</v>
      </c>
      <c r="U31">
        <v>7</v>
      </c>
      <c r="V31">
        <f t="shared" si="6"/>
        <v>14.285714285714285</v>
      </c>
      <c r="W31">
        <v>2</v>
      </c>
      <c r="X31">
        <v>9</v>
      </c>
      <c r="Y31">
        <f t="shared" si="7"/>
        <v>22.222222222222221</v>
      </c>
      <c r="Z31">
        <v>4</v>
      </c>
      <c r="AA31">
        <v>9</v>
      </c>
      <c r="AB31">
        <f t="shared" si="8"/>
        <v>44.444444444444443</v>
      </c>
      <c r="AC31">
        <v>0</v>
      </c>
      <c r="AD31">
        <v>9</v>
      </c>
      <c r="AE31">
        <f t="shared" si="9"/>
        <v>0</v>
      </c>
      <c r="AF31">
        <v>7</v>
      </c>
      <c r="AG31">
        <v>7</v>
      </c>
      <c r="AH31">
        <f t="shared" si="10"/>
        <v>100</v>
      </c>
      <c r="AI31">
        <v>0</v>
      </c>
      <c r="AJ31">
        <v>9</v>
      </c>
      <c r="AK31">
        <f t="shared" si="11"/>
        <v>0</v>
      </c>
      <c r="AL31">
        <v>1</v>
      </c>
      <c r="AM31">
        <v>8</v>
      </c>
      <c r="AN31">
        <f t="shared" si="12"/>
        <v>12.5</v>
      </c>
      <c r="AO31">
        <v>0</v>
      </c>
      <c r="AP31">
        <v>6</v>
      </c>
      <c r="AQ31">
        <f t="shared" si="13"/>
        <v>0</v>
      </c>
      <c r="AS31" s="3">
        <f t="shared" si="14"/>
        <v>32.290249433106574</v>
      </c>
    </row>
    <row r="32" spans="1:45" x14ac:dyDescent="0.2">
      <c r="A32" t="s">
        <v>48</v>
      </c>
      <c r="B32">
        <v>5</v>
      </c>
      <c r="C32">
        <v>9</v>
      </c>
      <c r="D32">
        <f t="shared" si="0"/>
        <v>55.555555555555557</v>
      </c>
      <c r="E32">
        <v>6</v>
      </c>
      <c r="F32">
        <v>10</v>
      </c>
      <c r="G32">
        <f t="shared" si="1"/>
        <v>60</v>
      </c>
      <c r="H32">
        <v>7</v>
      </c>
      <c r="I32">
        <v>8</v>
      </c>
      <c r="J32">
        <f t="shared" si="2"/>
        <v>87.5</v>
      </c>
      <c r="K32">
        <v>8</v>
      </c>
      <c r="L32">
        <v>9</v>
      </c>
      <c r="M32">
        <f t="shared" si="3"/>
        <v>88.888888888888886</v>
      </c>
      <c r="N32">
        <v>5</v>
      </c>
      <c r="O32">
        <v>6</v>
      </c>
      <c r="P32">
        <f t="shared" si="4"/>
        <v>83.333333333333343</v>
      </c>
      <c r="Q32">
        <v>3</v>
      </c>
      <c r="R32">
        <v>7</v>
      </c>
      <c r="S32">
        <f t="shared" si="5"/>
        <v>42.857142857142854</v>
      </c>
      <c r="T32">
        <v>1</v>
      </c>
      <c r="U32">
        <v>9</v>
      </c>
      <c r="V32">
        <f t="shared" si="6"/>
        <v>11.111111111111111</v>
      </c>
      <c r="W32">
        <v>6</v>
      </c>
      <c r="X32">
        <v>7</v>
      </c>
      <c r="Y32">
        <f t="shared" si="7"/>
        <v>85.714285714285708</v>
      </c>
      <c r="Z32">
        <v>8</v>
      </c>
      <c r="AA32">
        <v>9</v>
      </c>
      <c r="AB32">
        <f t="shared" si="8"/>
        <v>88.888888888888886</v>
      </c>
      <c r="AC32">
        <v>8</v>
      </c>
      <c r="AD32">
        <v>10</v>
      </c>
      <c r="AE32">
        <f t="shared" si="9"/>
        <v>80</v>
      </c>
      <c r="AF32">
        <v>7</v>
      </c>
      <c r="AG32">
        <v>9</v>
      </c>
      <c r="AH32">
        <f t="shared" si="10"/>
        <v>77.777777777777786</v>
      </c>
      <c r="AI32">
        <v>6</v>
      </c>
      <c r="AJ32">
        <v>8</v>
      </c>
      <c r="AK32">
        <f t="shared" si="11"/>
        <v>75</v>
      </c>
      <c r="AL32">
        <v>4</v>
      </c>
      <c r="AM32">
        <v>6</v>
      </c>
      <c r="AN32">
        <f t="shared" si="12"/>
        <v>66.666666666666657</v>
      </c>
      <c r="AO32">
        <v>0</v>
      </c>
      <c r="AP32">
        <v>6</v>
      </c>
      <c r="AQ32">
        <f t="shared" si="13"/>
        <v>0</v>
      </c>
      <c r="AS32" s="3">
        <f t="shared" si="14"/>
        <v>64.520975056689352</v>
      </c>
    </row>
    <row r="33" spans="1:45" x14ac:dyDescent="0.2">
      <c r="AS33" s="3"/>
    </row>
    <row r="34" spans="1:45" x14ac:dyDescent="0.2">
      <c r="AS34" s="3"/>
    </row>
    <row r="35" spans="1:45" x14ac:dyDescent="0.2">
      <c r="A35" t="s">
        <v>7</v>
      </c>
      <c r="D35" s="1">
        <f>AVERAGE(D5:D32)</f>
        <v>23.324829931972779</v>
      </c>
      <c r="G35" s="1">
        <f>AVERAGE(G5:G32)</f>
        <v>34.350907029478449</v>
      </c>
      <c r="J35" s="1">
        <f>AVERAGE(J5:J32)</f>
        <v>44.933390022675731</v>
      </c>
      <c r="M35" s="1">
        <f>AVERAGE(M5:M32)</f>
        <v>81.479591836734699</v>
      </c>
      <c r="P35" s="1">
        <f>AVERAGE(P5:P32)</f>
        <v>41.883503401360542</v>
      </c>
      <c r="S35" s="1">
        <f>AVERAGE(S5:S32)</f>
        <v>38.849206349206341</v>
      </c>
      <c r="T35" s="5"/>
      <c r="U35" s="5"/>
      <c r="V35" s="1">
        <f>AVERAGE(V5:V32)</f>
        <v>44.017857142857132</v>
      </c>
      <c r="W35" s="5"/>
      <c r="X35" s="5"/>
      <c r="Y35" s="1">
        <f>AVERAGE(Y5:Y32)</f>
        <v>28.535997732426296</v>
      </c>
      <c r="AB35" s="1">
        <f>AVERAGE(AB5:AB32)</f>
        <v>39.182256235827651</v>
      </c>
      <c r="AE35" s="1">
        <f>AVERAGE(AE5:AE32)</f>
        <v>47.58361678004534</v>
      </c>
      <c r="AH35" s="1">
        <f>AVERAGE(AH5:AH32)</f>
        <v>61.149376417233555</v>
      </c>
      <c r="AK35" s="1">
        <f>AVERAGE(AK5:AK32)</f>
        <v>42.320011337868486</v>
      </c>
      <c r="AN35" s="1">
        <f>AVERAGE(AN5:AN32)</f>
        <v>42.429138321995474</v>
      </c>
      <c r="AQ35" s="1">
        <f>AVERAGE(AQ5:AQ32)</f>
        <v>35.157312925170075</v>
      </c>
      <c r="AS35" s="3">
        <f>AVERAGE(AS5:AS32)</f>
        <v>43.228356818918044</v>
      </c>
    </row>
    <row r="36" spans="1:45" x14ac:dyDescent="0.2">
      <c r="A36" t="s">
        <v>27</v>
      </c>
      <c r="D36" s="2">
        <f>(STDEV(D5:D32))/(SQRT($A$40))</f>
        <v>3.8370887641188829</v>
      </c>
      <c r="G36" s="2">
        <f>(STDEV(G5:G32))/(SQRT($A$40))</f>
        <v>4.095301924310478</v>
      </c>
      <c r="J36" s="2">
        <f>(STDEV(J5:J32))/(SQRT($A$40))</f>
        <v>5.7484385864220062</v>
      </c>
      <c r="M36" s="2">
        <f>(STDEV(M5:M32))/(SQRT($A$40))</f>
        <v>3.9172606786322461</v>
      </c>
      <c r="P36" s="2">
        <f>(STDEV(P5:P32))/(SQRT($A$40))</f>
        <v>4.8215495271096787</v>
      </c>
      <c r="S36" s="2">
        <f>(STDEV(S5:S32))/(SQRT($A$40))</f>
        <v>6.1630678199417979</v>
      </c>
      <c r="V36" s="2">
        <f>(STDEV(V5:V32))/(SQRT($A$40))</f>
        <v>6.0760026242272778</v>
      </c>
      <c r="Y36" s="2">
        <f>(STDEV(Y5:Y32))/(SQRT($A$40))</f>
        <v>4.61234235044651</v>
      </c>
      <c r="AB36" s="2">
        <f>(STDEV(AB5:AB32))/(SQRT($A$40))</f>
        <v>4.9082241223805703</v>
      </c>
      <c r="AE36" s="2">
        <f>(STDEV(AE5:AE32))/(SQRT($A$40))</f>
        <v>6.0034903489975067</v>
      </c>
      <c r="AH36" s="2">
        <f>(STDEV(AH5:AH32))/(SQRT($A$40))</f>
        <v>4.2002874189378687</v>
      </c>
      <c r="AK36" s="2">
        <f>(STDEV(AK5:AK32))/(SQRT($A$40))</f>
        <v>4.8026211513765658</v>
      </c>
      <c r="AN36" s="2">
        <f>(STDEV(AN5:AN32))/(SQRT($A$40))</f>
        <v>5.5750990086620646</v>
      </c>
      <c r="AQ36" s="2">
        <f>(STDEV(AQ5:AQ32))/(SQRT($A$40))</f>
        <v>5.6561371565824086</v>
      </c>
    </row>
    <row r="39" spans="1:45" x14ac:dyDescent="0.2">
      <c r="A39" t="s">
        <v>4</v>
      </c>
    </row>
    <row r="40" spans="1:45" x14ac:dyDescent="0.2">
      <c r="A40">
        <v>28</v>
      </c>
    </row>
    <row r="42" spans="1:45" x14ac:dyDescent="0.2">
      <c r="D42" t="s">
        <v>7</v>
      </c>
      <c r="E42" t="s">
        <v>7</v>
      </c>
      <c r="F42" t="s">
        <v>7</v>
      </c>
      <c r="G42" t="s">
        <v>7</v>
      </c>
    </row>
    <row r="43" spans="1:45" x14ac:dyDescent="0.2">
      <c r="D43" t="s">
        <v>31</v>
      </c>
      <c r="E43" t="s">
        <v>32</v>
      </c>
      <c r="F43" t="s">
        <v>33</v>
      </c>
      <c r="G43" t="s">
        <v>34</v>
      </c>
    </row>
    <row r="44" spans="1:45" x14ac:dyDescent="0.2">
      <c r="B44" t="s">
        <v>2</v>
      </c>
      <c r="C44" t="s">
        <v>49</v>
      </c>
      <c r="D44" s="3">
        <f>D35</f>
        <v>23.324829931972779</v>
      </c>
      <c r="E44" s="3">
        <f>G35</f>
        <v>34.350907029478449</v>
      </c>
      <c r="F44" s="3">
        <f>J35</f>
        <v>44.933390022675731</v>
      </c>
      <c r="G44" s="3">
        <f>M35</f>
        <v>81.479591836734699</v>
      </c>
      <c r="I44" s="1">
        <f>AVERAGE(D44:G44)</f>
        <v>46.022179705215414</v>
      </c>
    </row>
    <row r="45" spans="1:45" x14ac:dyDescent="0.2">
      <c r="C45" t="s">
        <v>50</v>
      </c>
      <c r="D45" s="3">
        <f>D35</f>
        <v>23.324829931972779</v>
      </c>
      <c r="E45" s="3">
        <f>P35</f>
        <v>41.883503401360542</v>
      </c>
      <c r="F45" s="3">
        <f>S35</f>
        <v>38.849206349206341</v>
      </c>
      <c r="G45" s="3">
        <f>V35</f>
        <v>44.017857142857132</v>
      </c>
      <c r="I45" s="1">
        <f>AVERAGE(D45:G45)</f>
        <v>37.018849206349195</v>
      </c>
    </row>
    <row r="46" spans="1:45" x14ac:dyDescent="0.2">
      <c r="B46" t="s">
        <v>1</v>
      </c>
      <c r="C46" t="s">
        <v>49</v>
      </c>
      <c r="D46" s="3">
        <f>Y35</f>
        <v>28.535997732426296</v>
      </c>
      <c r="E46" s="3">
        <f>AB35</f>
        <v>39.182256235827651</v>
      </c>
      <c r="F46" s="3">
        <f>AE35</f>
        <v>47.58361678004534</v>
      </c>
      <c r="G46" s="3">
        <f>AH35</f>
        <v>61.149376417233555</v>
      </c>
      <c r="I46" s="1">
        <f>AVERAGE(D46:G46)</f>
        <v>44.112811791383209</v>
      </c>
    </row>
    <row r="47" spans="1:45" x14ac:dyDescent="0.2">
      <c r="C47" t="s">
        <v>50</v>
      </c>
      <c r="D47" s="3">
        <f>Y35</f>
        <v>28.535997732426296</v>
      </c>
      <c r="E47" s="3">
        <f>AK35</f>
        <v>42.320011337868486</v>
      </c>
      <c r="F47" s="3">
        <f>AN35</f>
        <v>42.429138321995474</v>
      </c>
      <c r="G47" s="3">
        <f>AQ35</f>
        <v>35.157312925170075</v>
      </c>
      <c r="I47" s="1">
        <f>AVERAGE(D47:G47)</f>
        <v>37.11061507936509</v>
      </c>
    </row>
    <row r="49" spans="4:14" x14ac:dyDescent="0.2">
      <c r="D49" s="1">
        <f>AVERAGE(D44:D47)</f>
        <v>25.930413832199537</v>
      </c>
      <c r="E49" s="1">
        <f t="shared" ref="E49:G49" si="15">AVERAGE(E44:E47)</f>
        <v>39.43416950113378</v>
      </c>
      <c r="F49" s="1">
        <f t="shared" si="15"/>
        <v>43.448837868480723</v>
      </c>
      <c r="G49" s="1">
        <f t="shared" si="15"/>
        <v>55.45103458049887</v>
      </c>
      <c r="I49" s="1">
        <f>AVERAGE(I44:I48)</f>
        <v>41.066113945578223</v>
      </c>
    </row>
    <row r="50" spans="4:14" x14ac:dyDescent="0.2">
      <c r="I50" t="s">
        <v>51</v>
      </c>
      <c r="K50" t="s">
        <v>2</v>
      </c>
      <c r="L50" t="s">
        <v>1</v>
      </c>
      <c r="M50" t="s">
        <v>52</v>
      </c>
      <c r="N50" t="s">
        <v>53</v>
      </c>
    </row>
    <row r="51" spans="4:14" x14ac:dyDescent="0.2">
      <c r="K51" s="1">
        <f>AVERAGE(I44:I45)</f>
        <v>41.520514455782305</v>
      </c>
      <c r="L51" s="1">
        <f>AVERAGE(I46:I47)</f>
        <v>40.611713435374149</v>
      </c>
      <c r="M51" s="1">
        <f>AVERAGE(I44,I46)</f>
        <v>45.067495748299308</v>
      </c>
      <c r="N51" s="1">
        <f>AVERAGE(I45,I47)</f>
        <v>37.064732142857139</v>
      </c>
    </row>
    <row r="52" spans="4:14" x14ac:dyDescent="0.2">
      <c r="K52" s="4" t="s">
        <v>54</v>
      </c>
      <c r="L52" s="1">
        <f>AVERAGE(K51-L51)</f>
        <v>0.90880102040815558</v>
      </c>
      <c r="M52" s="4" t="s">
        <v>54</v>
      </c>
      <c r="N52" s="1">
        <f>AVERAGE(M51-N51)</f>
        <v>8.0027636054421691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90Hz</vt:lpstr>
      <vt:lpstr>160Hz</vt:lpstr>
      <vt:lpstr>Both</vt:lpstr>
    </vt:vector>
  </TitlesOfParts>
  <Company>University of Birmingham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 of Psychology</dc:creator>
  <cp:lastModifiedBy>Brian Roberts</cp:lastModifiedBy>
  <cp:lastPrinted>2007-05-09T11:49:22Z</cp:lastPrinted>
  <dcterms:created xsi:type="dcterms:W3CDTF">2006-12-18T14:19:04Z</dcterms:created>
  <dcterms:modified xsi:type="dcterms:W3CDTF">2026-03-02T13:54:00Z</dcterms:modified>
</cp:coreProperties>
</file>