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pi.box.com/wopi/files/1907229992752/WOPIServiceId_TP_BOX_2/WOPIUserId_-/"/>
    </mc:Choice>
  </mc:AlternateContent>
  <xr:revisionPtr revIDLastSave="4" documentId="13_ncr:1_{DD6FA526-25C1-47EF-B8BE-D560AB7F51CF}" xr6:coauthVersionLast="47" xr6:coauthVersionMax="47" xr10:uidLastSave="{887DDDD7-3AD7-435D-89EB-9B84C0DF31F8}"/>
  <bookViews>
    <workbookView xWindow="-110" yWindow="-110" windowWidth="19420" windowHeight="10420" xr2:uid="{2D3ECF9B-B2E3-41C1-BA4C-89BA1788D268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T22" i="1"/>
  <c r="S22" i="1"/>
  <c r="R22" i="1"/>
  <c r="Q22" i="1"/>
  <c r="P22" i="1"/>
  <c r="V21" i="1"/>
  <c r="V22" i="1" s="1"/>
  <c r="U21" i="1"/>
  <c r="T21" i="1"/>
  <c r="S21" i="1"/>
  <c r="R21" i="1"/>
  <c r="Q21" i="1"/>
  <c r="P21" i="1"/>
  <c r="V20" i="1"/>
  <c r="U20" i="1"/>
  <c r="T20" i="1"/>
  <c r="S20" i="1"/>
  <c r="R20" i="1"/>
  <c r="Q20" i="1"/>
  <c r="P20" i="1"/>
  <c r="I22" i="1"/>
  <c r="I21" i="1"/>
  <c r="H21" i="1"/>
  <c r="H22" i="1" s="1"/>
  <c r="G21" i="1"/>
  <c r="G22" i="1" s="1"/>
  <c r="F21" i="1"/>
  <c r="F22" i="1" s="1"/>
  <c r="E21" i="1"/>
  <c r="E22" i="1" s="1"/>
  <c r="D21" i="1"/>
  <c r="D22" i="1" s="1"/>
  <c r="C21" i="1"/>
  <c r="C22" i="1" s="1"/>
  <c r="I20" i="1"/>
  <c r="H20" i="1"/>
  <c r="G20" i="1"/>
  <c r="F20" i="1"/>
  <c r="E20" i="1"/>
  <c r="D20" i="1"/>
  <c r="C20" i="1"/>
  <c r="T41" i="1"/>
  <c r="V40" i="1"/>
  <c r="V41" i="1" s="1"/>
  <c r="U40" i="1"/>
  <c r="U41" i="1" s="1"/>
  <c r="T40" i="1"/>
  <c r="S40" i="1"/>
  <c r="S41" i="1" s="1"/>
  <c r="R40" i="1"/>
  <c r="R41" i="1" s="1"/>
  <c r="Q40" i="1"/>
  <c r="Q41" i="1" s="1"/>
  <c r="P40" i="1"/>
  <c r="P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G39" i="1"/>
  <c r="C19" i="1"/>
  <c r="D19" i="1"/>
  <c r="E19" i="1"/>
  <c r="F19" i="1"/>
  <c r="G19" i="1"/>
  <c r="H19" i="1"/>
  <c r="I19" i="1"/>
  <c r="P19" i="1"/>
  <c r="Q19" i="1"/>
  <c r="R19" i="1"/>
  <c r="S19" i="1"/>
  <c r="T19" i="1"/>
  <c r="U19" i="1"/>
  <c r="V19" i="1"/>
  <c r="C38" i="1"/>
  <c r="C39" i="1" s="1"/>
  <c r="D38" i="1"/>
  <c r="D39" i="1" s="1"/>
  <c r="E38" i="1"/>
  <c r="E39" i="1" s="1"/>
  <c r="F38" i="1"/>
  <c r="F39" i="1" s="1"/>
  <c r="G38" i="1"/>
  <c r="H38" i="1"/>
  <c r="H39" i="1" s="1"/>
  <c r="I38" i="1"/>
  <c r="I39" i="1" s="1"/>
  <c r="P38" i="1"/>
  <c r="P39" i="1" s="1"/>
  <c r="Q38" i="1"/>
  <c r="Q39" i="1" s="1"/>
  <c r="R38" i="1"/>
  <c r="R39" i="1" s="1"/>
  <c r="S38" i="1"/>
  <c r="S39" i="1" s="1"/>
  <c r="T38" i="1"/>
  <c r="T39" i="1" s="1"/>
  <c r="U38" i="1"/>
  <c r="U39" i="1" s="1"/>
  <c r="V38" i="1"/>
  <c r="V39" i="1" s="1"/>
  <c r="C47" i="1"/>
  <c r="D47" i="1"/>
  <c r="E47" i="1"/>
  <c r="F47" i="1"/>
  <c r="G47" i="1"/>
  <c r="H47" i="1"/>
  <c r="I47" i="1"/>
  <c r="P47" i="1"/>
  <c r="Q47" i="1"/>
  <c r="R47" i="1"/>
  <c r="S47" i="1"/>
  <c r="T47" i="1"/>
  <c r="U47" i="1"/>
  <c r="V47" i="1"/>
  <c r="C48" i="1"/>
  <c r="D48" i="1"/>
  <c r="E48" i="1"/>
  <c r="F48" i="1"/>
  <c r="G48" i="1"/>
  <c r="H48" i="1"/>
  <c r="I48" i="1"/>
  <c r="P48" i="1"/>
  <c r="Q48" i="1"/>
  <c r="R48" i="1"/>
  <c r="S48" i="1"/>
  <c r="T48" i="1"/>
  <c r="U48" i="1"/>
  <c r="V48" i="1"/>
  <c r="C49" i="1"/>
  <c r="D49" i="1"/>
  <c r="E49" i="1"/>
  <c r="F49" i="1"/>
  <c r="G49" i="1"/>
  <c r="H49" i="1"/>
  <c r="I49" i="1"/>
  <c r="P49" i="1"/>
  <c r="Q49" i="1"/>
  <c r="R49" i="1"/>
  <c r="S49" i="1"/>
  <c r="T49" i="1"/>
  <c r="U49" i="1"/>
  <c r="V49" i="1"/>
  <c r="C50" i="1"/>
  <c r="D50" i="1"/>
  <c r="E50" i="1"/>
  <c r="F50" i="1"/>
  <c r="G50" i="1"/>
  <c r="H50" i="1"/>
  <c r="I50" i="1"/>
  <c r="P50" i="1"/>
  <c r="Q50" i="1"/>
  <c r="R50" i="1"/>
  <c r="S50" i="1"/>
  <c r="T50" i="1"/>
  <c r="U50" i="1"/>
  <c r="V50" i="1"/>
  <c r="C51" i="1"/>
  <c r="D51" i="1"/>
  <c r="E51" i="1"/>
  <c r="F51" i="1"/>
  <c r="G51" i="1"/>
  <c r="H51" i="1"/>
  <c r="I51" i="1"/>
  <c r="P51" i="1"/>
  <c r="Q51" i="1"/>
  <c r="R51" i="1"/>
  <c r="S51" i="1"/>
  <c r="T51" i="1"/>
  <c r="U51" i="1"/>
  <c r="V51" i="1"/>
  <c r="C52" i="1"/>
  <c r="D52" i="1"/>
  <c r="E52" i="1"/>
  <c r="F52" i="1"/>
  <c r="G52" i="1"/>
  <c r="H52" i="1"/>
  <c r="I52" i="1"/>
  <c r="P52" i="1"/>
  <c r="Q52" i="1"/>
  <c r="R52" i="1"/>
  <c r="S52" i="1"/>
  <c r="T52" i="1"/>
  <c r="U52" i="1"/>
  <c r="V52" i="1"/>
  <c r="C53" i="1"/>
  <c r="D53" i="1"/>
  <c r="E53" i="1"/>
  <c r="F53" i="1"/>
  <c r="G53" i="1"/>
  <c r="H53" i="1"/>
  <c r="I53" i="1"/>
  <c r="P53" i="1"/>
  <c r="Q53" i="1"/>
  <c r="R53" i="1"/>
  <c r="S53" i="1"/>
  <c r="T53" i="1"/>
  <c r="U53" i="1"/>
  <c r="V53" i="1"/>
  <c r="C54" i="1"/>
  <c r="D54" i="1"/>
  <c r="E54" i="1"/>
  <c r="F54" i="1"/>
  <c r="G54" i="1"/>
  <c r="H54" i="1"/>
  <c r="I54" i="1"/>
  <c r="P54" i="1"/>
  <c r="Q54" i="1"/>
  <c r="R54" i="1"/>
  <c r="S54" i="1"/>
  <c r="T54" i="1"/>
  <c r="U54" i="1"/>
  <c r="V54" i="1"/>
  <c r="C55" i="1"/>
  <c r="D55" i="1"/>
  <c r="E55" i="1"/>
  <c r="F55" i="1"/>
  <c r="G55" i="1"/>
  <c r="H55" i="1"/>
  <c r="I55" i="1"/>
  <c r="P55" i="1"/>
  <c r="Q55" i="1"/>
  <c r="R55" i="1"/>
  <c r="S55" i="1"/>
  <c r="T55" i="1"/>
  <c r="U55" i="1"/>
  <c r="V55" i="1"/>
  <c r="C56" i="1"/>
  <c r="D56" i="1"/>
  <c r="E56" i="1"/>
  <c r="F56" i="1"/>
  <c r="G56" i="1"/>
  <c r="H56" i="1"/>
  <c r="I56" i="1"/>
  <c r="P56" i="1"/>
  <c r="Q56" i="1"/>
  <c r="R56" i="1"/>
  <c r="S56" i="1"/>
  <c r="T56" i="1"/>
  <c r="U56" i="1"/>
  <c r="V56" i="1"/>
  <c r="I59" i="1" l="1"/>
  <c r="I60" i="1" s="1"/>
  <c r="C59" i="1"/>
  <c r="C60" i="1" s="1"/>
  <c r="T59" i="1"/>
  <c r="T60" i="1" s="1"/>
  <c r="E59" i="1"/>
  <c r="E60" i="1" s="1"/>
  <c r="H59" i="1"/>
  <c r="H60" i="1" s="1"/>
  <c r="G59" i="1"/>
  <c r="G60" i="1" s="1"/>
  <c r="F59" i="1"/>
  <c r="F60" i="1" s="1"/>
  <c r="V59" i="1"/>
  <c r="V60" i="1" s="1"/>
  <c r="D59" i="1"/>
  <c r="D60" i="1" s="1"/>
  <c r="P57" i="1"/>
  <c r="P58" i="1" s="1"/>
  <c r="Q59" i="1"/>
  <c r="Q60" i="1" s="1"/>
  <c r="U59" i="1"/>
  <c r="U60" i="1" s="1"/>
  <c r="S59" i="1"/>
  <c r="S60" i="1" s="1"/>
  <c r="R59" i="1"/>
  <c r="R60" i="1" s="1"/>
  <c r="P59" i="1"/>
  <c r="P60" i="1" s="1"/>
  <c r="Q57" i="1"/>
  <c r="Q58" i="1" s="1"/>
  <c r="R57" i="1"/>
  <c r="R58" i="1" s="1"/>
  <c r="S57" i="1"/>
  <c r="S58" i="1" s="1"/>
  <c r="T57" i="1"/>
  <c r="T58" i="1" s="1"/>
  <c r="U57" i="1"/>
  <c r="U58" i="1" s="1"/>
  <c r="V57" i="1"/>
  <c r="V58" i="1" s="1"/>
  <c r="D57" i="1"/>
  <c r="D58" i="1" s="1"/>
  <c r="E57" i="1"/>
  <c r="E58" i="1" s="1"/>
  <c r="I57" i="1"/>
  <c r="I58" i="1" s="1"/>
  <c r="F57" i="1"/>
  <c r="F58" i="1" s="1"/>
  <c r="G57" i="1"/>
  <c r="G58" i="1" s="1"/>
  <c r="H57" i="1"/>
  <c r="H58" i="1" s="1"/>
  <c r="C57" i="1"/>
  <c r="C58" i="1" s="1"/>
</calcChain>
</file>

<file path=xl/sharedStrings.xml><?xml version="1.0" encoding="utf-8"?>
<sst xmlns="http://schemas.openxmlformats.org/spreadsheetml/2006/main" count="106" uniqueCount="22">
  <si>
    <t>E1_L1</t>
  </si>
  <si>
    <t>Listener</t>
  </si>
  <si>
    <t>E1_L2</t>
  </si>
  <si>
    <t>E1_L3</t>
  </si>
  <si>
    <t>E1_L4</t>
  </si>
  <si>
    <t>E1_L5</t>
  </si>
  <si>
    <t>E1_L6</t>
  </si>
  <si>
    <t>E1_L7</t>
  </si>
  <si>
    <t>E1_L8</t>
  </si>
  <si>
    <t>E1_L9</t>
  </si>
  <si>
    <t>E1_L10</t>
  </si>
  <si>
    <t>ATTENUATION (dB)</t>
  </si>
  <si>
    <t>Mean:</t>
  </si>
  <si>
    <t>Scores out of 20</t>
  </si>
  <si>
    <t>(Minor chord stimuli)</t>
  </si>
  <si>
    <t>(Major chord stimuli)</t>
  </si>
  <si>
    <t>(Both modes combined)</t>
  </si>
  <si>
    <t>Mean %:</t>
  </si>
  <si>
    <t>SD:</t>
  </si>
  <si>
    <t>SEM:</t>
  </si>
  <si>
    <t>EXPERIMENT 1: Mode identification accuracy (major or minor)</t>
  </si>
  <si>
    <t>EXPERIMENT 1: Tone discrimination accuracy (interval 1 or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</si>
</sst>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/>
    <xf numFmtId="0" fontId="3" fillId="0" borderId="0" xfId="0" applyFont="1"/>
    <xf numFmtId="0" fontId="2" fillId="0" borderId="4" xfId="0" applyFont="1" applyBorder="1"/>
    <xf numFmtId="0" fontId="3" fillId="0" borderId="2" xfId="0" applyFont="1" applyBorder="1"/>
    <xf numFmtId="164" fontId="0" fillId="0" borderId="2" xfId="0" applyNumberFormat="1" applyBorder="1"/>
    <xf numFmtId="164" fontId="0" fillId="0" borderId="1" xfId="0" applyNumberFormat="1" applyBorder="1"/>
    <xf numFmtId="16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4A56-A761-4290-8B75-B940DCA15047}">
  <dimension ref="B3:V61"/>
  <sheetViews>
    <sheetView tabSelected="1" workbookViewId="0"/>
  </sheetViews>
  <sheetFormatPr defaultRowHeight="12.5" x14ac:dyDescent="0.25"/>
  <sheetData>
    <row r="3" spans="2:22" ht="18" x14ac:dyDescent="0.4">
      <c r="B3" s="2" t="s">
        <v>20</v>
      </c>
      <c r="C3" s="2"/>
      <c r="D3" s="3"/>
      <c r="E3" s="3"/>
      <c r="F3" s="3"/>
      <c r="G3" s="3"/>
      <c r="H3" s="2"/>
      <c r="I3" s="4"/>
      <c r="O3" s="2" t="s">
        <v>21</v>
      </c>
      <c r="Q3" s="3"/>
      <c r="R3" s="3"/>
      <c r="S3" s="3"/>
      <c r="T3" s="3"/>
      <c r="U3" s="2"/>
      <c r="V3" s="4"/>
    </row>
    <row r="4" spans="2:22" x14ac:dyDescent="0.25">
      <c r="B4" s="13" t="s">
        <v>13</v>
      </c>
      <c r="O4" s="13" t="s">
        <v>13</v>
      </c>
    </row>
    <row r="6" spans="2:22" ht="13" x14ac:dyDescent="0.3">
      <c r="B6" s="5" t="s">
        <v>15</v>
      </c>
      <c r="E6" s="8" t="s">
        <v>11</v>
      </c>
      <c r="O6" s="5" t="s">
        <v>15</v>
      </c>
      <c r="R6" s="8" t="s">
        <v>11</v>
      </c>
      <c r="T6" s="7"/>
      <c r="U6" s="13"/>
      <c r="V6" s="13"/>
    </row>
    <row r="7" spans="2:22" ht="13" thickBot="1" x14ac:dyDescent="0.3"/>
    <row r="8" spans="2:22" ht="14" thickTop="1" thickBot="1" x14ac:dyDescent="0.35">
      <c r="B8" s="12" t="s">
        <v>1</v>
      </c>
      <c r="C8" s="9">
        <v>0</v>
      </c>
      <c r="D8" s="9">
        <v>5</v>
      </c>
      <c r="E8" s="9">
        <v>10</v>
      </c>
      <c r="F8" s="9">
        <v>15</v>
      </c>
      <c r="G8" s="9">
        <v>20</v>
      </c>
      <c r="H8" s="9">
        <v>25</v>
      </c>
      <c r="I8" s="9">
        <v>30</v>
      </c>
      <c r="O8" s="12" t="s">
        <v>1</v>
      </c>
      <c r="P8" s="9">
        <v>0</v>
      </c>
      <c r="Q8" s="9">
        <v>5</v>
      </c>
      <c r="R8" s="9">
        <v>10</v>
      </c>
      <c r="S8" s="9">
        <v>15</v>
      </c>
      <c r="T8" s="9">
        <v>20</v>
      </c>
      <c r="U8" s="9">
        <v>25</v>
      </c>
      <c r="V8" s="9">
        <v>30</v>
      </c>
    </row>
    <row r="9" spans="2:22" ht="13" thickTop="1" x14ac:dyDescent="0.25">
      <c r="B9" t="s">
        <v>0</v>
      </c>
      <c r="C9">
        <v>20</v>
      </c>
      <c r="D9">
        <v>19</v>
      </c>
      <c r="E9">
        <v>17</v>
      </c>
      <c r="F9">
        <v>15</v>
      </c>
      <c r="G9">
        <v>8</v>
      </c>
      <c r="H9">
        <v>16</v>
      </c>
      <c r="I9">
        <v>13</v>
      </c>
      <c r="O9" t="s">
        <v>0</v>
      </c>
      <c r="P9">
        <v>19</v>
      </c>
      <c r="Q9">
        <v>19</v>
      </c>
      <c r="R9">
        <v>18</v>
      </c>
      <c r="S9">
        <v>15</v>
      </c>
      <c r="T9">
        <v>14</v>
      </c>
      <c r="U9">
        <v>16</v>
      </c>
      <c r="V9">
        <v>18</v>
      </c>
    </row>
    <row r="10" spans="2:22" x14ac:dyDescent="0.25">
      <c r="B10" s="13" t="s">
        <v>2</v>
      </c>
      <c r="C10">
        <v>19</v>
      </c>
      <c r="D10">
        <v>13</v>
      </c>
      <c r="E10">
        <v>13</v>
      </c>
      <c r="F10">
        <v>14</v>
      </c>
      <c r="G10">
        <v>13</v>
      </c>
      <c r="H10">
        <v>13</v>
      </c>
      <c r="I10">
        <v>8</v>
      </c>
      <c r="O10" s="13" t="s">
        <v>2</v>
      </c>
      <c r="P10">
        <v>16</v>
      </c>
      <c r="Q10">
        <v>15</v>
      </c>
      <c r="R10">
        <v>12</v>
      </c>
      <c r="S10">
        <v>8</v>
      </c>
      <c r="T10">
        <v>11</v>
      </c>
      <c r="U10">
        <v>7</v>
      </c>
      <c r="V10">
        <v>8</v>
      </c>
    </row>
    <row r="11" spans="2:22" x14ac:dyDescent="0.25">
      <c r="B11" s="13" t="s">
        <v>3</v>
      </c>
      <c r="C11">
        <v>18</v>
      </c>
      <c r="D11">
        <v>14</v>
      </c>
      <c r="E11">
        <v>16</v>
      </c>
      <c r="F11">
        <v>9</v>
      </c>
      <c r="G11">
        <v>9</v>
      </c>
      <c r="H11">
        <v>11</v>
      </c>
      <c r="I11">
        <v>8</v>
      </c>
      <c r="O11" s="13" t="s">
        <v>3</v>
      </c>
      <c r="P11">
        <v>17</v>
      </c>
      <c r="Q11">
        <v>16</v>
      </c>
      <c r="R11">
        <v>14</v>
      </c>
      <c r="S11">
        <v>12</v>
      </c>
      <c r="T11">
        <v>13</v>
      </c>
      <c r="U11">
        <v>11</v>
      </c>
      <c r="V11">
        <v>10</v>
      </c>
    </row>
    <row r="12" spans="2:22" x14ac:dyDescent="0.25">
      <c r="B12" s="13" t="s">
        <v>4</v>
      </c>
      <c r="C12">
        <v>20</v>
      </c>
      <c r="D12">
        <v>19</v>
      </c>
      <c r="E12">
        <v>13</v>
      </c>
      <c r="F12">
        <v>12</v>
      </c>
      <c r="G12">
        <v>9</v>
      </c>
      <c r="H12">
        <v>8</v>
      </c>
      <c r="I12">
        <v>14</v>
      </c>
      <c r="O12" s="13" t="s">
        <v>4</v>
      </c>
      <c r="P12">
        <v>19</v>
      </c>
      <c r="Q12">
        <v>20</v>
      </c>
      <c r="R12">
        <v>17</v>
      </c>
      <c r="S12">
        <v>17</v>
      </c>
      <c r="T12">
        <v>16</v>
      </c>
      <c r="U12">
        <v>15</v>
      </c>
      <c r="V12">
        <v>17</v>
      </c>
    </row>
    <row r="13" spans="2:22" x14ac:dyDescent="0.25">
      <c r="B13" s="13" t="s">
        <v>5</v>
      </c>
      <c r="C13">
        <v>20</v>
      </c>
      <c r="D13">
        <v>20</v>
      </c>
      <c r="E13">
        <v>15</v>
      </c>
      <c r="F13">
        <v>15</v>
      </c>
      <c r="G13">
        <v>10</v>
      </c>
      <c r="H13">
        <v>16</v>
      </c>
      <c r="I13">
        <v>14</v>
      </c>
      <c r="O13" s="13" t="s">
        <v>5</v>
      </c>
      <c r="P13">
        <v>18</v>
      </c>
      <c r="Q13">
        <v>16</v>
      </c>
      <c r="R13">
        <v>16</v>
      </c>
      <c r="S13">
        <v>15</v>
      </c>
      <c r="T13">
        <v>14</v>
      </c>
      <c r="U13">
        <v>17</v>
      </c>
      <c r="V13">
        <v>16</v>
      </c>
    </row>
    <row r="14" spans="2:22" x14ac:dyDescent="0.25">
      <c r="B14" s="13" t="s">
        <v>6</v>
      </c>
      <c r="C14">
        <v>20</v>
      </c>
      <c r="D14">
        <v>20</v>
      </c>
      <c r="E14">
        <v>19</v>
      </c>
      <c r="F14">
        <v>9</v>
      </c>
      <c r="G14">
        <v>13</v>
      </c>
      <c r="H14">
        <v>10</v>
      </c>
      <c r="I14">
        <v>11</v>
      </c>
      <c r="O14" s="13" t="s">
        <v>6</v>
      </c>
      <c r="P14">
        <v>20</v>
      </c>
      <c r="Q14">
        <v>19</v>
      </c>
      <c r="R14">
        <v>17</v>
      </c>
      <c r="S14">
        <v>14</v>
      </c>
      <c r="T14">
        <v>17</v>
      </c>
      <c r="U14">
        <v>17</v>
      </c>
      <c r="V14">
        <v>18</v>
      </c>
    </row>
    <row r="15" spans="2:22" x14ac:dyDescent="0.25">
      <c r="B15" s="13" t="s">
        <v>7</v>
      </c>
      <c r="C15">
        <v>20</v>
      </c>
      <c r="D15">
        <v>20</v>
      </c>
      <c r="E15">
        <v>15</v>
      </c>
      <c r="F15">
        <v>15</v>
      </c>
      <c r="G15">
        <v>15</v>
      </c>
      <c r="H15">
        <v>11</v>
      </c>
      <c r="I15">
        <v>11</v>
      </c>
      <c r="O15" s="13" t="s">
        <v>7</v>
      </c>
      <c r="P15">
        <v>19</v>
      </c>
      <c r="Q15">
        <v>14</v>
      </c>
      <c r="R15">
        <v>16</v>
      </c>
      <c r="S15">
        <v>15</v>
      </c>
      <c r="T15">
        <v>18</v>
      </c>
      <c r="U15">
        <v>14</v>
      </c>
      <c r="V15">
        <v>16</v>
      </c>
    </row>
    <row r="16" spans="2:22" x14ac:dyDescent="0.25">
      <c r="B16" s="13" t="s">
        <v>8</v>
      </c>
      <c r="C16">
        <v>20</v>
      </c>
      <c r="D16">
        <v>18</v>
      </c>
      <c r="E16">
        <v>17</v>
      </c>
      <c r="F16">
        <v>14</v>
      </c>
      <c r="G16">
        <v>11</v>
      </c>
      <c r="H16">
        <v>10</v>
      </c>
      <c r="I16">
        <v>8</v>
      </c>
      <c r="O16" s="13" t="s">
        <v>8</v>
      </c>
      <c r="P16">
        <v>17</v>
      </c>
      <c r="Q16">
        <v>14</v>
      </c>
      <c r="R16">
        <v>11</v>
      </c>
      <c r="S16">
        <v>9</v>
      </c>
      <c r="T16">
        <v>11</v>
      </c>
      <c r="U16">
        <v>10</v>
      </c>
      <c r="V16">
        <v>9</v>
      </c>
    </row>
    <row r="17" spans="2:22" x14ac:dyDescent="0.25">
      <c r="B17" s="13" t="s">
        <v>9</v>
      </c>
      <c r="C17">
        <v>19</v>
      </c>
      <c r="D17">
        <v>18</v>
      </c>
      <c r="E17">
        <v>16</v>
      </c>
      <c r="F17">
        <v>13</v>
      </c>
      <c r="G17">
        <v>9</v>
      </c>
      <c r="H17">
        <v>11</v>
      </c>
      <c r="I17">
        <v>8</v>
      </c>
      <c r="O17" s="13" t="s">
        <v>9</v>
      </c>
      <c r="P17">
        <v>16</v>
      </c>
      <c r="Q17">
        <v>15</v>
      </c>
      <c r="R17">
        <v>14</v>
      </c>
      <c r="S17">
        <v>13</v>
      </c>
      <c r="T17">
        <v>11</v>
      </c>
      <c r="U17">
        <v>11</v>
      </c>
      <c r="V17">
        <v>10</v>
      </c>
    </row>
    <row r="18" spans="2:22" ht="13" thickBot="1" x14ac:dyDescent="0.3">
      <c r="B18" s="13" t="s">
        <v>10</v>
      </c>
      <c r="C18">
        <v>17</v>
      </c>
      <c r="D18">
        <v>19</v>
      </c>
      <c r="E18">
        <v>15</v>
      </c>
      <c r="F18">
        <v>12</v>
      </c>
      <c r="G18">
        <v>11</v>
      </c>
      <c r="H18">
        <v>10</v>
      </c>
      <c r="I18">
        <v>9</v>
      </c>
      <c r="O18" s="13" t="s">
        <v>10</v>
      </c>
      <c r="P18">
        <v>20</v>
      </c>
      <c r="Q18">
        <v>17</v>
      </c>
      <c r="R18">
        <v>15</v>
      </c>
      <c r="S18">
        <v>14</v>
      </c>
      <c r="T18">
        <v>12</v>
      </c>
      <c r="U18">
        <v>8</v>
      </c>
      <c r="V18">
        <v>8</v>
      </c>
    </row>
    <row r="19" spans="2:22" ht="14" thickTop="1" thickBot="1" x14ac:dyDescent="0.35">
      <c r="B19" s="14" t="s">
        <v>12</v>
      </c>
      <c r="C19" s="10">
        <f>AVERAGE(C9:C18)</f>
        <v>19.3</v>
      </c>
      <c r="D19" s="9">
        <f t="shared" ref="D19:I19" si="0">AVERAGE(D9:D18)</f>
        <v>18</v>
      </c>
      <c r="E19" s="9">
        <f t="shared" si="0"/>
        <v>15.6</v>
      </c>
      <c r="F19" s="9">
        <f t="shared" si="0"/>
        <v>12.8</v>
      </c>
      <c r="G19" s="9">
        <f t="shared" si="0"/>
        <v>10.8</v>
      </c>
      <c r="H19" s="9">
        <f t="shared" si="0"/>
        <v>11.6</v>
      </c>
      <c r="I19" s="11">
        <f t="shared" si="0"/>
        <v>10.4</v>
      </c>
      <c r="O19" s="14" t="s">
        <v>12</v>
      </c>
      <c r="P19" s="10">
        <f>AVERAGE(P9:P18)</f>
        <v>18.100000000000001</v>
      </c>
      <c r="Q19" s="9">
        <f t="shared" ref="Q19:V19" si="1">AVERAGE(Q9:Q18)</f>
        <v>16.5</v>
      </c>
      <c r="R19" s="9">
        <f t="shared" si="1"/>
        <v>15</v>
      </c>
      <c r="S19" s="9">
        <f t="shared" si="1"/>
        <v>13.2</v>
      </c>
      <c r="T19" s="9">
        <f t="shared" si="1"/>
        <v>13.7</v>
      </c>
      <c r="U19" s="9">
        <f t="shared" si="1"/>
        <v>12.6</v>
      </c>
      <c r="V19" s="11">
        <f t="shared" si="1"/>
        <v>13</v>
      </c>
    </row>
    <row r="20" spans="2:22" ht="14" thickTop="1" thickBot="1" x14ac:dyDescent="0.35">
      <c r="B20" s="14" t="s">
        <v>17</v>
      </c>
      <c r="C20" s="15">
        <f>C19*5</f>
        <v>96.5</v>
      </c>
      <c r="D20" s="9">
        <f t="shared" ref="D20" si="2">D19*5</f>
        <v>90</v>
      </c>
      <c r="E20" s="9">
        <f t="shared" ref="E20" si="3">E19*5</f>
        <v>78</v>
      </c>
      <c r="F20" s="9">
        <f t="shared" ref="F20" si="4">F19*5</f>
        <v>64</v>
      </c>
      <c r="G20" s="9">
        <f t="shared" ref="G20" si="5">G19*5</f>
        <v>54</v>
      </c>
      <c r="H20" s="9">
        <f t="shared" ref="H20" si="6">H19*5</f>
        <v>58</v>
      </c>
      <c r="I20" s="11">
        <f t="shared" ref="I20" si="7">I19*5</f>
        <v>52</v>
      </c>
      <c r="O20" s="14" t="s">
        <v>17</v>
      </c>
      <c r="P20" s="15">
        <f>P19*5</f>
        <v>90.5</v>
      </c>
      <c r="Q20" s="9">
        <f t="shared" ref="Q20" si="8">Q19*5</f>
        <v>82.5</v>
      </c>
      <c r="R20" s="9">
        <f t="shared" ref="R20" si="9">R19*5</f>
        <v>75</v>
      </c>
      <c r="S20" s="9">
        <f t="shared" ref="S20" si="10">S19*5</f>
        <v>66</v>
      </c>
      <c r="T20" s="9">
        <f t="shared" ref="T20" si="11">T19*5</f>
        <v>68.5</v>
      </c>
      <c r="U20" s="9">
        <f t="shared" ref="U20" si="12">U19*5</f>
        <v>63</v>
      </c>
      <c r="V20" s="11">
        <f t="shared" ref="V20" si="13">V19*5</f>
        <v>65</v>
      </c>
    </row>
    <row r="21" spans="2:22" ht="14" thickTop="1" thickBot="1" x14ac:dyDescent="0.35">
      <c r="B21" s="14" t="s">
        <v>18</v>
      </c>
      <c r="C21" s="16">
        <f t="shared" ref="C21:I21" si="14">STDEV(C9:C18)*5</f>
        <v>5.2967495273569023</v>
      </c>
      <c r="D21" s="17">
        <f t="shared" si="14"/>
        <v>12.472191289246471</v>
      </c>
      <c r="E21" s="17">
        <f t="shared" si="14"/>
        <v>9.1893658347268286</v>
      </c>
      <c r="F21" s="17">
        <f t="shared" si="14"/>
        <v>11.498792207106883</v>
      </c>
      <c r="G21" s="17">
        <f t="shared" si="14"/>
        <v>11.254628677422744</v>
      </c>
      <c r="H21" s="17">
        <f t="shared" si="14"/>
        <v>13.165611772087676</v>
      </c>
      <c r="I21" s="18">
        <f t="shared" si="14"/>
        <v>12.736648783028544</v>
      </c>
      <c r="O21" s="14" t="s">
        <v>18</v>
      </c>
      <c r="P21" s="16">
        <f t="shared" ref="P21:V21" si="15">STDEV(P9:P18)*5</f>
        <v>7.6194196337749744</v>
      </c>
      <c r="Q21" s="17">
        <f t="shared" si="15"/>
        <v>10.865337342004416</v>
      </c>
      <c r="R21" s="17">
        <f t="shared" si="15"/>
        <v>11.30388330520878</v>
      </c>
      <c r="S21" s="17">
        <f t="shared" si="15"/>
        <v>14.102797200870778</v>
      </c>
      <c r="T21" s="17">
        <f t="shared" si="15"/>
        <v>12.920698295542861</v>
      </c>
      <c r="U21" s="17">
        <f t="shared" si="15"/>
        <v>18.439088914585781</v>
      </c>
      <c r="V21" s="18">
        <f t="shared" si="15"/>
        <v>21.60246899469287</v>
      </c>
    </row>
    <row r="22" spans="2:22" ht="14" thickTop="1" thickBot="1" x14ac:dyDescent="0.35">
      <c r="B22" s="14" t="s">
        <v>19</v>
      </c>
      <c r="C22" s="16">
        <f>C21/SQRT(10)</f>
        <v>1.6749792701868154</v>
      </c>
      <c r="D22" s="17">
        <f t="shared" ref="D22" si="16">D21/SQRT(10)</f>
        <v>3.944053188733077</v>
      </c>
      <c r="E22" s="17">
        <f t="shared" ref="E22" si="17">E21/SQRT(10)</f>
        <v>2.9059326290271201</v>
      </c>
      <c r="F22" s="17">
        <f t="shared" ref="F22" si="18">F21/SQRT(10)</f>
        <v>3.6362373715452345</v>
      </c>
      <c r="G22" s="17">
        <f t="shared" ref="G22" si="19">G21/SQRT(10)</f>
        <v>3.5590260840104335</v>
      </c>
      <c r="H22" s="17">
        <f t="shared" ref="H22" si="20">H21/SQRT(10)</f>
        <v>4.1633319989322679</v>
      </c>
      <c r="I22" s="18">
        <f t="shared" ref="I22" si="21">I21/SQRT(10)</f>
        <v>4.027681991198194</v>
      </c>
      <c r="O22" s="14" t="s">
        <v>19</v>
      </c>
      <c r="P22" s="16">
        <f>P21/SQRT(10)</f>
        <v>2.4094720491334933</v>
      </c>
      <c r="Q22" s="17">
        <f t="shared" ref="Q22" si="22">Q21/SQRT(10)</f>
        <v>3.4359213546813843</v>
      </c>
      <c r="R22" s="17">
        <f t="shared" ref="R22" si="23">R21/SQRT(10)</f>
        <v>3.5746017649212023</v>
      </c>
      <c r="S22" s="17">
        <f t="shared" ref="S22" si="24">S21/SQRT(10)</f>
        <v>4.4596960534198811</v>
      </c>
      <c r="T22" s="17">
        <f t="shared" ref="T22" si="25">T21/SQRT(10)</f>
        <v>4.085883557377084</v>
      </c>
      <c r="U22" s="17">
        <f t="shared" ref="U22" si="26">U21/SQRT(10)</f>
        <v>5.8309518948453025</v>
      </c>
      <c r="V22" s="18">
        <f t="shared" ref="V22" si="27">V21/SQRT(10)</f>
        <v>6.8313005106397329</v>
      </c>
    </row>
    <row r="23" spans="2:22" ht="13" thickTop="1" x14ac:dyDescent="0.25"/>
    <row r="25" spans="2:22" ht="13" x14ac:dyDescent="0.3">
      <c r="B25" s="5" t="s">
        <v>14</v>
      </c>
      <c r="E25" s="8" t="s">
        <v>11</v>
      </c>
      <c r="G25" s="13"/>
      <c r="O25" s="5" t="s">
        <v>14</v>
      </c>
      <c r="R25" s="8" t="s">
        <v>11</v>
      </c>
      <c r="S25" s="8"/>
      <c r="T25" s="13"/>
    </row>
    <row r="26" spans="2:22" ht="13.5" thickBot="1" x14ac:dyDescent="0.35">
      <c r="P26" s="1"/>
    </row>
    <row r="27" spans="2:22" ht="14" thickTop="1" thickBot="1" x14ac:dyDescent="0.35">
      <c r="B27" s="12" t="s">
        <v>1</v>
      </c>
      <c r="C27" s="9">
        <v>0</v>
      </c>
      <c r="D27" s="9">
        <v>5</v>
      </c>
      <c r="E27" s="9">
        <v>10</v>
      </c>
      <c r="F27" s="9">
        <v>15</v>
      </c>
      <c r="G27" s="9">
        <v>20</v>
      </c>
      <c r="H27" s="9">
        <v>25</v>
      </c>
      <c r="I27" s="9">
        <v>30</v>
      </c>
      <c r="O27" s="12" t="s">
        <v>1</v>
      </c>
      <c r="P27" s="9">
        <v>0</v>
      </c>
      <c r="Q27" s="9">
        <v>5</v>
      </c>
      <c r="R27" s="9">
        <v>10</v>
      </c>
      <c r="S27" s="9">
        <v>15</v>
      </c>
      <c r="T27" s="9">
        <v>20</v>
      </c>
      <c r="U27" s="9">
        <v>25</v>
      </c>
      <c r="V27" s="9">
        <v>30</v>
      </c>
    </row>
    <row r="28" spans="2:22" ht="13" thickTop="1" x14ac:dyDescent="0.25">
      <c r="B28" t="s">
        <v>0</v>
      </c>
      <c r="C28">
        <v>19</v>
      </c>
      <c r="D28">
        <v>20</v>
      </c>
      <c r="E28">
        <v>20</v>
      </c>
      <c r="F28">
        <v>18</v>
      </c>
      <c r="G28">
        <v>16</v>
      </c>
      <c r="H28">
        <v>14</v>
      </c>
      <c r="I28">
        <v>13</v>
      </c>
      <c r="O28" t="s">
        <v>0</v>
      </c>
      <c r="P28">
        <v>19</v>
      </c>
      <c r="Q28">
        <v>18</v>
      </c>
      <c r="R28">
        <v>18</v>
      </c>
      <c r="S28">
        <v>18</v>
      </c>
      <c r="T28">
        <v>12</v>
      </c>
      <c r="U28">
        <v>12</v>
      </c>
      <c r="V28">
        <v>13</v>
      </c>
    </row>
    <row r="29" spans="2:22" x14ac:dyDescent="0.25">
      <c r="B29" s="13" t="s">
        <v>2</v>
      </c>
      <c r="C29">
        <v>17</v>
      </c>
      <c r="D29">
        <v>18</v>
      </c>
      <c r="E29">
        <v>15</v>
      </c>
      <c r="F29">
        <v>14</v>
      </c>
      <c r="G29">
        <v>9</v>
      </c>
      <c r="H29">
        <v>12</v>
      </c>
      <c r="I29">
        <v>10</v>
      </c>
      <c r="O29" s="13" t="s">
        <v>2</v>
      </c>
      <c r="P29">
        <v>14</v>
      </c>
      <c r="Q29">
        <v>13</v>
      </c>
      <c r="R29">
        <v>14</v>
      </c>
      <c r="S29">
        <v>12</v>
      </c>
      <c r="T29">
        <v>10</v>
      </c>
      <c r="U29">
        <v>8</v>
      </c>
      <c r="V29">
        <v>11</v>
      </c>
    </row>
    <row r="30" spans="2:22" x14ac:dyDescent="0.25">
      <c r="B30" s="13" t="s">
        <v>3</v>
      </c>
      <c r="C30">
        <v>16</v>
      </c>
      <c r="D30">
        <v>17</v>
      </c>
      <c r="E30">
        <v>14</v>
      </c>
      <c r="F30">
        <v>16</v>
      </c>
      <c r="G30">
        <v>16</v>
      </c>
      <c r="H30">
        <v>10</v>
      </c>
      <c r="I30">
        <v>10</v>
      </c>
      <c r="O30" s="13" t="s">
        <v>3</v>
      </c>
      <c r="P30">
        <v>17</v>
      </c>
      <c r="Q30">
        <v>16</v>
      </c>
      <c r="R30">
        <v>14</v>
      </c>
      <c r="S30">
        <v>15</v>
      </c>
      <c r="T30">
        <v>12</v>
      </c>
      <c r="U30">
        <v>10</v>
      </c>
      <c r="V30">
        <v>9</v>
      </c>
    </row>
    <row r="31" spans="2:22" x14ac:dyDescent="0.25">
      <c r="B31" s="13" t="s">
        <v>4</v>
      </c>
      <c r="C31">
        <v>20</v>
      </c>
      <c r="D31">
        <v>20</v>
      </c>
      <c r="E31">
        <v>19</v>
      </c>
      <c r="F31">
        <v>13</v>
      </c>
      <c r="G31">
        <v>9</v>
      </c>
      <c r="H31">
        <v>7</v>
      </c>
      <c r="I31">
        <v>6</v>
      </c>
      <c r="O31" s="13" t="s">
        <v>4</v>
      </c>
      <c r="P31">
        <v>18</v>
      </c>
      <c r="Q31">
        <v>19</v>
      </c>
      <c r="R31">
        <v>18</v>
      </c>
      <c r="S31">
        <v>19</v>
      </c>
      <c r="T31">
        <v>16</v>
      </c>
      <c r="U31">
        <v>13</v>
      </c>
      <c r="V31">
        <v>13</v>
      </c>
    </row>
    <row r="32" spans="2:22" x14ac:dyDescent="0.25">
      <c r="B32" s="13" t="s">
        <v>5</v>
      </c>
      <c r="C32">
        <v>20</v>
      </c>
      <c r="D32">
        <v>19</v>
      </c>
      <c r="E32">
        <v>17</v>
      </c>
      <c r="F32">
        <v>11</v>
      </c>
      <c r="G32">
        <v>12</v>
      </c>
      <c r="H32">
        <v>5</v>
      </c>
      <c r="I32">
        <v>10</v>
      </c>
      <c r="O32" s="13" t="s">
        <v>5</v>
      </c>
      <c r="P32">
        <v>19</v>
      </c>
      <c r="Q32">
        <v>20</v>
      </c>
      <c r="R32">
        <v>20</v>
      </c>
      <c r="S32">
        <v>19</v>
      </c>
      <c r="T32">
        <v>15</v>
      </c>
      <c r="U32">
        <v>11</v>
      </c>
      <c r="V32">
        <v>14</v>
      </c>
    </row>
    <row r="33" spans="2:22" x14ac:dyDescent="0.25">
      <c r="B33" s="13" t="s">
        <v>6</v>
      </c>
      <c r="C33">
        <v>20</v>
      </c>
      <c r="D33">
        <v>20</v>
      </c>
      <c r="E33">
        <v>17</v>
      </c>
      <c r="F33">
        <v>15</v>
      </c>
      <c r="G33">
        <v>13</v>
      </c>
      <c r="H33">
        <v>8</v>
      </c>
      <c r="I33">
        <v>12</v>
      </c>
      <c r="O33" s="13" t="s">
        <v>6</v>
      </c>
      <c r="P33">
        <v>20</v>
      </c>
      <c r="Q33">
        <v>18</v>
      </c>
      <c r="R33">
        <v>19</v>
      </c>
      <c r="S33">
        <v>14</v>
      </c>
      <c r="T33">
        <v>18</v>
      </c>
      <c r="U33">
        <v>16</v>
      </c>
      <c r="V33">
        <v>13</v>
      </c>
    </row>
    <row r="34" spans="2:22" x14ac:dyDescent="0.25">
      <c r="B34" s="13" t="s">
        <v>7</v>
      </c>
      <c r="C34">
        <v>20</v>
      </c>
      <c r="D34">
        <v>18</v>
      </c>
      <c r="E34">
        <v>16</v>
      </c>
      <c r="F34">
        <v>13</v>
      </c>
      <c r="G34">
        <v>9</v>
      </c>
      <c r="H34">
        <v>7</v>
      </c>
      <c r="I34">
        <v>8</v>
      </c>
      <c r="O34" s="13" t="s">
        <v>7</v>
      </c>
      <c r="P34">
        <v>20</v>
      </c>
      <c r="Q34">
        <v>20</v>
      </c>
      <c r="R34">
        <v>18</v>
      </c>
      <c r="S34">
        <v>18</v>
      </c>
      <c r="T34">
        <v>17</v>
      </c>
      <c r="U34">
        <v>16</v>
      </c>
      <c r="V34">
        <v>16</v>
      </c>
    </row>
    <row r="35" spans="2:22" x14ac:dyDescent="0.25">
      <c r="B35" s="13" t="s">
        <v>8</v>
      </c>
      <c r="C35">
        <v>19</v>
      </c>
      <c r="D35">
        <v>20</v>
      </c>
      <c r="E35">
        <v>14</v>
      </c>
      <c r="F35">
        <v>12</v>
      </c>
      <c r="G35">
        <v>9</v>
      </c>
      <c r="H35">
        <v>10</v>
      </c>
      <c r="I35">
        <v>9</v>
      </c>
      <c r="O35" s="13" t="s">
        <v>8</v>
      </c>
      <c r="P35">
        <v>15</v>
      </c>
      <c r="Q35">
        <v>12</v>
      </c>
      <c r="R35">
        <v>12</v>
      </c>
      <c r="S35">
        <v>12</v>
      </c>
      <c r="T35">
        <v>11</v>
      </c>
      <c r="U35">
        <v>10</v>
      </c>
      <c r="V35">
        <v>12</v>
      </c>
    </row>
    <row r="36" spans="2:22" x14ac:dyDescent="0.25">
      <c r="B36" s="13" t="s">
        <v>9</v>
      </c>
      <c r="C36">
        <v>18</v>
      </c>
      <c r="D36">
        <v>17</v>
      </c>
      <c r="E36">
        <v>15</v>
      </c>
      <c r="F36">
        <v>12</v>
      </c>
      <c r="G36">
        <v>12</v>
      </c>
      <c r="H36">
        <v>9</v>
      </c>
      <c r="I36">
        <v>10</v>
      </c>
      <c r="O36" s="13" t="s">
        <v>9</v>
      </c>
      <c r="P36">
        <v>19</v>
      </c>
      <c r="Q36">
        <v>17</v>
      </c>
      <c r="R36">
        <v>14</v>
      </c>
      <c r="S36">
        <v>14</v>
      </c>
      <c r="T36">
        <v>12</v>
      </c>
      <c r="U36">
        <v>12</v>
      </c>
      <c r="V36">
        <v>9</v>
      </c>
    </row>
    <row r="37" spans="2:22" ht="13" thickBot="1" x14ac:dyDescent="0.3">
      <c r="B37" s="13" t="s">
        <v>10</v>
      </c>
      <c r="C37">
        <v>20</v>
      </c>
      <c r="D37">
        <v>18</v>
      </c>
      <c r="E37">
        <v>18</v>
      </c>
      <c r="F37">
        <v>14</v>
      </c>
      <c r="G37">
        <v>14</v>
      </c>
      <c r="H37">
        <v>11</v>
      </c>
      <c r="I37">
        <v>11</v>
      </c>
      <c r="O37" s="13" t="s">
        <v>10</v>
      </c>
      <c r="P37">
        <v>18</v>
      </c>
      <c r="Q37">
        <v>15</v>
      </c>
      <c r="R37">
        <v>16</v>
      </c>
      <c r="S37">
        <v>13</v>
      </c>
      <c r="T37">
        <v>10</v>
      </c>
      <c r="U37">
        <v>9</v>
      </c>
      <c r="V37">
        <v>8</v>
      </c>
    </row>
    <row r="38" spans="2:22" ht="14" thickTop="1" thickBot="1" x14ac:dyDescent="0.35">
      <c r="B38" s="14" t="s">
        <v>12</v>
      </c>
      <c r="C38" s="10">
        <f>AVERAGE(C28:C37)</f>
        <v>18.899999999999999</v>
      </c>
      <c r="D38" s="9">
        <f t="shared" ref="D38:I38" si="28">AVERAGE(D28:D37)</f>
        <v>18.7</v>
      </c>
      <c r="E38" s="9">
        <f t="shared" si="28"/>
        <v>16.5</v>
      </c>
      <c r="F38" s="9">
        <f t="shared" si="28"/>
        <v>13.8</v>
      </c>
      <c r="G38" s="9">
        <f t="shared" si="28"/>
        <v>11.9</v>
      </c>
      <c r="H38" s="9">
        <f t="shared" si="28"/>
        <v>9.3000000000000007</v>
      </c>
      <c r="I38" s="11">
        <f t="shared" si="28"/>
        <v>9.9</v>
      </c>
      <c r="O38" s="14" t="s">
        <v>12</v>
      </c>
      <c r="P38" s="10">
        <f>AVERAGE(P28:P37)</f>
        <v>17.899999999999999</v>
      </c>
      <c r="Q38" s="9">
        <f t="shared" ref="Q38:V38" si="29">AVERAGE(Q28:Q37)</f>
        <v>16.8</v>
      </c>
      <c r="R38" s="9">
        <f t="shared" si="29"/>
        <v>16.3</v>
      </c>
      <c r="S38" s="9">
        <f t="shared" si="29"/>
        <v>15.4</v>
      </c>
      <c r="T38" s="9">
        <f t="shared" si="29"/>
        <v>13.3</v>
      </c>
      <c r="U38" s="9">
        <f t="shared" si="29"/>
        <v>11.7</v>
      </c>
      <c r="V38" s="11">
        <f t="shared" si="29"/>
        <v>11.8</v>
      </c>
    </row>
    <row r="39" spans="2:22" ht="14" thickTop="1" thickBot="1" x14ac:dyDescent="0.35">
      <c r="B39" s="14" t="s">
        <v>17</v>
      </c>
      <c r="C39" s="15">
        <f>C38*5</f>
        <v>94.5</v>
      </c>
      <c r="D39" s="9">
        <f t="shared" ref="D39" si="30">D38*5</f>
        <v>93.5</v>
      </c>
      <c r="E39" s="9">
        <f t="shared" ref="E39" si="31">E38*5</f>
        <v>82.5</v>
      </c>
      <c r="F39" s="9">
        <f t="shared" ref="F39" si="32">F38*5</f>
        <v>69</v>
      </c>
      <c r="G39" s="9">
        <f t="shared" ref="G39" si="33">G38*5</f>
        <v>59.5</v>
      </c>
      <c r="H39" s="9">
        <f t="shared" ref="H39" si="34">H38*5</f>
        <v>46.5</v>
      </c>
      <c r="I39" s="11">
        <f t="shared" ref="I39" si="35">I38*5</f>
        <v>49.5</v>
      </c>
      <c r="O39" s="14" t="s">
        <v>17</v>
      </c>
      <c r="P39" s="15">
        <f>P38*5</f>
        <v>89.5</v>
      </c>
      <c r="Q39" s="9">
        <f t="shared" ref="Q39" si="36">Q38*5</f>
        <v>84</v>
      </c>
      <c r="R39" s="9">
        <f t="shared" ref="R39" si="37">R38*5</f>
        <v>81.5</v>
      </c>
      <c r="S39" s="9">
        <f t="shared" ref="S39" si="38">S38*5</f>
        <v>77</v>
      </c>
      <c r="T39" s="9">
        <f t="shared" ref="T39" si="39">T38*5</f>
        <v>66.5</v>
      </c>
      <c r="U39" s="9">
        <f t="shared" ref="U39" si="40">U38*5</f>
        <v>58.5</v>
      </c>
      <c r="V39" s="11">
        <f t="shared" ref="V39" si="41">V38*5</f>
        <v>59</v>
      </c>
    </row>
    <row r="40" spans="2:22" ht="14" thickTop="1" thickBot="1" x14ac:dyDescent="0.35">
      <c r="B40" s="14" t="s">
        <v>18</v>
      </c>
      <c r="C40" s="16">
        <f t="shared" ref="C40:I40" si="42">STDEV(C28:C37)*5</f>
        <v>7.2456883730947199</v>
      </c>
      <c r="D40" s="17">
        <f t="shared" si="42"/>
        <v>6.2583277851728623</v>
      </c>
      <c r="E40" s="17">
        <f t="shared" si="42"/>
        <v>10.341394704992378</v>
      </c>
      <c r="F40" s="17">
        <f t="shared" si="42"/>
        <v>10.488088481701503</v>
      </c>
      <c r="G40" s="17">
        <f t="shared" si="42"/>
        <v>14.230249470757716</v>
      </c>
      <c r="H40" s="17">
        <f t="shared" si="42"/>
        <v>13.343745934165398</v>
      </c>
      <c r="I40" s="18">
        <f t="shared" si="42"/>
        <v>9.8460369918279493</v>
      </c>
      <c r="O40" s="14" t="s">
        <v>18</v>
      </c>
      <c r="P40" s="16">
        <f t="shared" ref="P40:V40" si="43">STDEV(P28:P37)*5</f>
        <v>10.124228365658306</v>
      </c>
      <c r="Q40" s="17">
        <f t="shared" si="43"/>
        <v>13.904435743076132</v>
      </c>
      <c r="R40" s="17">
        <f t="shared" si="43"/>
        <v>13.343745934165387</v>
      </c>
      <c r="S40" s="17">
        <f t="shared" si="43"/>
        <v>14.181364924121773</v>
      </c>
      <c r="T40" s="17">
        <f t="shared" si="43"/>
        <v>14.729034063523791</v>
      </c>
      <c r="U40" s="17">
        <f t="shared" si="43"/>
        <v>13.550317749451889</v>
      </c>
      <c r="V40" s="18">
        <f t="shared" si="43"/>
        <v>12.649110640673506</v>
      </c>
    </row>
    <row r="41" spans="2:22" ht="14" thickTop="1" thickBot="1" x14ac:dyDescent="0.35">
      <c r="B41" s="14" t="s">
        <v>19</v>
      </c>
      <c r="C41" s="16">
        <f>C40/SQRT(10)</f>
        <v>2.2912878474779199</v>
      </c>
      <c r="D41" s="17">
        <f t="shared" ref="D41" si="44">D40/SQRT(10)</f>
        <v>1.9790570145063193</v>
      </c>
      <c r="E41" s="17">
        <f t="shared" ref="E41" si="45">E40/SQRT(10)</f>
        <v>3.2702361450580963</v>
      </c>
      <c r="F41" s="17">
        <f t="shared" ref="F41" si="46">F40/SQRT(10)</f>
        <v>3.3166247903553958</v>
      </c>
      <c r="G41" s="17">
        <f t="shared" ref="G41" si="47">G40/SQRT(10)</f>
        <v>4.5000000000000027</v>
      </c>
      <c r="H41" s="17">
        <f t="shared" ref="H41" si="48">H40/SQRT(10)</f>
        <v>4.2196629670573875</v>
      </c>
      <c r="I41" s="18">
        <f t="shared" ref="I41" si="49">I40/SQRT(10)</f>
        <v>3.1135902820448993</v>
      </c>
      <c r="O41" s="14" t="s">
        <v>19</v>
      </c>
      <c r="P41" s="16">
        <f>P40/SQRT(10)</f>
        <v>3.2015621187164283</v>
      </c>
      <c r="Q41" s="17">
        <f t="shared" ref="Q41" si="50">Q40/SQRT(10)</f>
        <v>4.3969686527576366</v>
      </c>
      <c r="R41" s="17">
        <f t="shared" ref="R41" si="51">R40/SQRT(10)</f>
        <v>4.219662967057384</v>
      </c>
      <c r="S41" s="17">
        <f t="shared" ref="S41" si="52">S40/SQRT(10)</f>
        <v>4.484541349024572</v>
      </c>
      <c r="T41" s="17">
        <f t="shared" ref="T41" si="53">T40/SQRT(10)</f>
        <v>4.6577295374940366</v>
      </c>
      <c r="U41" s="17">
        <f t="shared" ref="U41" si="54">U40/SQRT(10)</f>
        <v>4.2849867107274777</v>
      </c>
      <c r="V41" s="18">
        <f t="shared" ref="V41" si="55">V40/SQRT(10)</f>
        <v>3.999999999999996</v>
      </c>
    </row>
    <row r="42" spans="2:22" ht="13" thickTop="1" x14ac:dyDescent="0.25"/>
    <row r="44" spans="2:22" ht="13" x14ac:dyDescent="0.3">
      <c r="B44" s="5" t="s">
        <v>16</v>
      </c>
      <c r="E44" s="8" t="s">
        <v>11</v>
      </c>
      <c r="O44" s="5" t="s">
        <v>16</v>
      </c>
      <c r="R44" s="8" t="s">
        <v>11</v>
      </c>
    </row>
    <row r="45" spans="2:22" ht="13" thickBot="1" x14ac:dyDescent="0.3"/>
    <row r="46" spans="2:22" ht="14" thickTop="1" thickBot="1" x14ac:dyDescent="0.35">
      <c r="B46" s="12" t="s">
        <v>1</v>
      </c>
      <c r="C46" s="9">
        <v>0</v>
      </c>
      <c r="D46" s="9">
        <v>5</v>
      </c>
      <c r="E46" s="9">
        <v>10</v>
      </c>
      <c r="F46" s="9">
        <v>15</v>
      </c>
      <c r="G46" s="9">
        <v>20</v>
      </c>
      <c r="H46" s="9">
        <v>25</v>
      </c>
      <c r="I46" s="9">
        <v>30</v>
      </c>
      <c r="O46" s="12" t="s">
        <v>1</v>
      </c>
      <c r="P46" s="9">
        <v>0</v>
      </c>
      <c r="Q46" s="9">
        <v>5</v>
      </c>
      <c r="R46" s="9">
        <v>10</v>
      </c>
      <c r="S46" s="9">
        <v>15</v>
      </c>
      <c r="T46" s="9">
        <v>20</v>
      </c>
      <c r="U46" s="9">
        <v>25</v>
      </c>
      <c r="V46" s="9">
        <v>30</v>
      </c>
    </row>
    <row r="47" spans="2:22" ht="13" thickTop="1" x14ac:dyDescent="0.25">
      <c r="B47" t="s">
        <v>0</v>
      </c>
      <c r="C47">
        <f t="shared" ref="C47:I56" si="56">AVERAGE(C9,C28)</f>
        <v>19.5</v>
      </c>
      <c r="D47">
        <f t="shared" si="56"/>
        <v>19.5</v>
      </c>
      <c r="E47">
        <f t="shared" si="56"/>
        <v>18.5</v>
      </c>
      <c r="F47">
        <f t="shared" si="56"/>
        <v>16.5</v>
      </c>
      <c r="G47">
        <f t="shared" si="56"/>
        <v>12</v>
      </c>
      <c r="H47">
        <f t="shared" si="56"/>
        <v>15</v>
      </c>
      <c r="I47">
        <f t="shared" si="56"/>
        <v>13</v>
      </c>
      <c r="N47" s="6"/>
      <c r="O47" t="s">
        <v>0</v>
      </c>
      <c r="P47">
        <f t="shared" ref="P47:V56" si="57">AVERAGE(P9,P28)</f>
        <v>19</v>
      </c>
      <c r="Q47">
        <f t="shared" si="57"/>
        <v>18.5</v>
      </c>
      <c r="R47">
        <f t="shared" si="57"/>
        <v>18</v>
      </c>
      <c r="S47">
        <f t="shared" si="57"/>
        <v>16.5</v>
      </c>
      <c r="T47">
        <f t="shared" si="57"/>
        <v>13</v>
      </c>
      <c r="U47">
        <f t="shared" si="57"/>
        <v>14</v>
      </c>
      <c r="V47">
        <f t="shared" si="57"/>
        <v>15.5</v>
      </c>
    </row>
    <row r="48" spans="2:22" x14ac:dyDescent="0.25">
      <c r="B48" s="13" t="s">
        <v>2</v>
      </c>
      <c r="C48">
        <f t="shared" si="56"/>
        <v>18</v>
      </c>
      <c r="D48">
        <f t="shared" si="56"/>
        <v>15.5</v>
      </c>
      <c r="E48">
        <f t="shared" si="56"/>
        <v>14</v>
      </c>
      <c r="F48">
        <f t="shared" si="56"/>
        <v>14</v>
      </c>
      <c r="G48">
        <f t="shared" si="56"/>
        <v>11</v>
      </c>
      <c r="H48">
        <f t="shared" si="56"/>
        <v>12.5</v>
      </c>
      <c r="I48">
        <f t="shared" si="56"/>
        <v>9</v>
      </c>
      <c r="N48" s="6"/>
      <c r="O48" s="13" t="s">
        <v>2</v>
      </c>
      <c r="P48">
        <f t="shared" si="57"/>
        <v>15</v>
      </c>
      <c r="Q48">
        <f t="shared" si="57"/>
        <v>14</v>
      </c>
      <c r="R48">
        <f t="shared" si="57"/>
        <v>13</v>
      </c>
      <c r="S48">
        <f t="shared" si="57"/>
        <v>10</v>
      </c>
      <c r="T48">
        <f t="shared" si="57"/>
        <v>10.5</v>
      </c>
      <c r="U48">
        <f t="shared" si="57"/>
        <v>7.5</v>
      </c>
      <c r="V48">
        <f t="shared" si="57"/>
        <v>9.5</v>
      </c>
    </row>
    <row r="49" spans="2:22" x14ac:dyDescent="0.25">
      <c r="B49" s="13" t="s">
        <v>3</v>
      </c>
      <c r="C49">
        <f t="shared" si="56"/>
        <v>17</v>
      </c>
      <c r="D49">
        <f t="shared" si="56"/>
        <v>15.5</v>
      </c>
      <c r="E49">
        <f t="shared" si="56"/>
        <v>15</v>
      </c>
      <c r="F49">
        <f t="shared" si="56"/>
        <v>12.5</v>
      </c>
      <c r="G49">
        <f t="shared" si="56"/>
        <v>12.5</v>
      </c>
      <c r="H49">
        <f t="shared" si="56"/>
        <v>10.5</v>
      </c>
      <c r="I49">
        <f t="shared" si="56"/>
        <v>9</v>
      </c>
      <c r="N49" s="6"/>
      <c r="O49" s="13" t="s">
        <v>3</v>
      </c>
      <c r="P49">
        <f t="shared" si="57"/>
        <v>17</v>
      </c>
      <c r="Q49">
        <f t="shared" si="57"/>
        <v>16</v>
      </c>
      <c r="R49">
        <f t="shared" si="57"/>
        <v>14</v>
      </c>
      <c r="S49">
        <f t="shared" si="57"/>
        <v>13.5</v>
      </c>
      <c r="T49">
        <f t="shared" si="57"/>
        <v>12.5</v>
      </c>
      <c r="U49">
        <f t="shared" si="57"/>
        <v>10.5</v>
      </c>
      <c r="V49">
        <f t="shared" si="57"/>
        <v>9.5</v>
      </c>
    </row>
    <row r="50" spans="2:22" x14ac:dyDescent="0.25">
      <c r="B50" s="13" t="s">
        <v>4</v>
      </c>
      <c r="C50">
        <f t="shared" si="56"/>
        <v>20</v>
      </c>
      <c r="D50">
        <f t="shared" si="56"/>
        <v>19.5</v>
      </c>
      <c r="E50">
        <f t="shared" si="56"/>
        <v>16</v>
      </c>
      <c r="F50">
        <f t="shared" si="56"/>
        <v>12.5</v>
      </c>
      <c r="G50">
        <f t="shared" si="56"/>
        <v>9</v>
      </c>
      <c r="H50">
        <f t="shared" si="56"/>
        <v>7.5</v>
      </c>
      <c r="I50">
        <f t="shared" si="56"/>
        <v>10</v>
      </c>
      <c r="N50" s="6"/>
      <c r="O50" s="13" t="s">
        <v>4</v>
      </c>
      <c r="P50">
        <f t="shared" si="57"/>
        <v>18.5</v>
      </c>
      <c r="Q50">
        <f t="shared" si="57"/>
        <v>19.5</v>
      </c>
      <c r="R50">
        <f t="shared" si="57"/>
        <v>17.5</v>
      </c>
      <c r="S50">
        <f t="shared" si="57"/>
        <v>18</v>
      </c>
      <c r="T50">
        <f t="shared" si="57"/>
        <v>16</v>
      </c>
      <c r="U50">
        <f t="shared" si="57"/>
        <v>14</v>
      </c>
      <c r="V50">
        <f t="shared" si="57"/>
        <v>15</v>
      </c>
    </row>
    <row r="51" spans="2:22" x14ac:dyDescent="0.25">
      <c r="B51" s="13" t="s">
        <v>5</v>
      </c>
      <c r="C51">
        <f t="shared" si="56"/>
        <v>20</v>
      </c>
      <c r="D51">
        <f t="shared" si="56"/>
        <v>19.5</v>
      </c>
      <c r="E51">
        <f t="shared" si="56"/>
        <v>16</v>
      </c>
      <c r="F51">
        <f t="shared" si="56"/>
        <v>13</v>
      </c>
      <c r="G51">
        <f t="shared" si="56"/>
        <v>11</v>
      </c>
      <c r="H51">
        <f t="shared" si="56"/>
        <v>10.5</v>
      </c>
      <c r="I51">
        <f t="shared" si="56"/>
        <v>12</v>
      </c>
      <c r="N51" s="6"/>
      <c r="O51" s="13" t="s">
        <v>5</v>
      </c>
      <c r="P51">
        <f t="shared" si="57"/>
        <v>18.5</v>
      </c>
      <c r="Q51">
        <f t="shared" si="57"/>
        <v>18</v>
      </c>
      <c r="R51">
        <f t="shared" si="57"/>
        <v>18</v>
      </c>
      <c r="S51">
        <f t="shared" si="57"/>
        <v>17</v>
      </c>
      <c r="T51">
        <f t="shared" si="57"/>
        <v>14.5</v>
      </c>
      <c r="U51">
        <f t="shared" si="57"/>
        <v>14</v>
      </c>
      <c r="V51">
        <f t="shared" si="57"/>
        <v>15</v>
      </c>
    </row>
    <row r="52" spans="2:22" x14ac:dyDescent="0.25">
      <c r="B52" s="13" t="s">
        <v>6</v>
      </c>
      <c r="C52">
        <f t="shared" si="56"/>
        <v>20</v>
      </c>
      <c r="D52">
        <f t="shared" si="56"/>
        <v>20</v>
      </c>
      <c r="E52">
        <f t="shared" si="56"/>
        <v>18</v>
      </c>
      <c r="F52">
        <f t="shared" si="56"/>
        <v>12</v>
      </c>
      <c r="G52">
        <f t="shared" si="56"/>
        <v>13</v>
      </c>
      <c r="H52">
        <f t="shared" si="56"/>
        <v>9</v>
      </c>
      <c r="I52">
        <f t="shared" si="56"/>
        <v>11.5</v>
      </c>
      <c r="N52" s="6"/>
      <c r="O52" s="13" t="s">
        <v>6</v>
      </c>
      <c r="P52">
        <f t="shared" si="57"/>
        <v>20</v>
      </c>
      <c r="Q52">
        <f t="shared" si="57"/>
        <v>18.5</v>
      </c>
      <c r="R52">
        <f t="shared" si="57"/>
        <v>18</v>
      </c>
      <c r="S52">
        <f t="shared" si="57"/>
        <v>14</v>
      </c>
      <c r="T52">
        <f t="shared" si="57"/>
        <v>17.5</v>
      </c>
      <c r="U52">
        <f t="shared" si="57"/>
        <v>16.5</v>
      </c>
      <c r="V52">
        <f t="shared" si="57"/>
        <v>15.5</v>
      </c>
    </row>
    <row r="53" spans="2:22" x14ac:dyDescent="0.25">
      <c r="B53" s="13" t="s">
        <v>7</v>
      </c>
      <c r="C53">
        <f t="shared" si="56"/>
        <v>20</v>
      </c>
      <c r="D53">
        <f t="shared" si="56"/>
        <v>19</v>
      </c>
      <c r="E53">
        <f t="shared" si="56"/>
        <v>15.5</v>
      </c>
      <c r="F53">
        <f t="shared" si="56"/>
        <v>14</v>
      </c>
      <c r="G53">
        <f t="shared" si="56"/>
        <v>12</v>
      </c>
      <c r="H53">
        <f t="shared" si="56"/>
        <v>9</v>
      </c>
      <c r="I53">
        <f t="shared" si="56"/>
        <v>9.5</v>
      </c>
      <c r="N53" s="6"/>
      <c r="O53" s="13" t="s">
        <v>7</v>
      </c>
      <c r="P53">
        <f t="shared" si="57"/>
        <v>19.5</v>
      </c>
      <c r="Q53">
        <f t="shared" si="57"/>
        <v>17</v>
      </c>
      <c r="R53">
        <f t="shared" si="57"/>
        <v>17</v>
      </c>
      <c r="S53">
        <f t="shared" si="57"/>
        <v>16.5</v>
      </c>
      <c r="T53">
        <f t="shared" si="57"/>
        <v>17.5</v>
      </c>
      <c r="U53">
        <f t="shared" si="57"/>
        <v>15</v>
      </c>
      <c r="V53">
        <f t="shared" si="57"/>
        <v>16</v>
      </c>
    </row>
    <row r="54" spans="2:22" x14ac:dyDescent="0.25">
      <c r="B54" s="13" t="s">
        <v>8</v>
      </c>
      <c r="C54">
        <f t="shared" si="56"/>
        <v>19.5</v>
      </c>
      <c r="D54">
        <f t="shared" si="56"/>
        <v>19</v>
      </c>
      <c r="E54">
        <f t="shared" si="56"/>
        <v>15.5</v>
      </c>
      <c r="F54">
        <f t="shared" si="56"/>
        <v>13</v>
      </c>
      <c r="G54">
        <f t="shared" si="56"/>
        <v>10</v>
      </c>
      <c r="H54">
        <f t="shared" si="56"/>
        <v>10</v>
      </c>
      <c r="I54">
        <f t="shared" si="56"/>
        <v>8.5</v>
      </c>
      <c r="O54" s="13" t="s">
        <v>8</v>
      </c>
      <c r="P54">
        <f t="shared" si="57"/>
        <v>16</v>
      </c>
      <c r="Q54">
        <f t="shared" si="57"/>
        <v>13</v>
      </c>
      <c r="R54">
        <f t="shared" si="57"/>
        <v>11.5</v>
      </c>
      <c r="S54">
        <f t="shared" si="57"/>
        <v>10.5</v>
      </c>
      <c r="T54">
        <f t="shared" si="57"/>
        <v>11</v>
      </c>
      <c r="U54">
        <f t="shared" si="57"/>
        <v>10</v>
      </c>
      <c r="V54">
        <f t="shared" si="57"/>
        <v>10.5</v>
      </c>
    </row>
    <row r="55" spans="2:22" x14ac:dyDescent="0.25">
      <c r="B55" s="13" t="s">
        <v>9</v>
      </c>
      <c r="C55">
        <f t="shared" si="56"/>
        <v>18.5</v>
      </c>
      <c r="D55">
        <f t="shared" si="56"/>
        <v>17.5</v>
      </c>
      <c r="E55">
        <f t="shared" si="56"/>
        <v>15.5</v>
      </c>
      <c r="F55">
        <f t="shared" si="56"/>
        <v>12.5</v>
      </c>
      <c r="G55">
        <f t="shared" si="56"/>
        <v>10.5</v>
      </c>
      <c r="H55">
        <f t="shared" si="56"/>
        <v>10</v>
      </c>
      <c r="I55">
        <f t="shared" si="56"/>
        <v>9</v>
      </c>
      <c r="O55" s="13" t="s">
        <v>9</v>
      </c>
      <c r="P55">
        <f t="shared" si="57"/>
        <v>17.5</v>
      </c>
      <c r="Q55">
        <f t="shared" si="57"/>
        <v>16</v>
      </c>
      <c r="R55">
        <f t="shared" si="57"/>
        <v>14</v>
      </c>
      <c r="S55">
        <f t="shared" si="57"/>
        <v>13.5</v>
      </c>
      <c r="T55">
        <f t="shared" si="57"/>
        <v>11.5</v>
      </c>
      <c r="U55">
        <f t="shared" si="57"/>
        <v>11.5</v>
      </c>
      <c r="V55">
        <f t="shared" si="57"/>
        <v>9.5</v>
      </c>
    </row>
    <row r="56" spans="2:22" ht="13" thickBot="1" x14ac:dyDescent="0.3">
      <c r="B56" s="13" t="s">
        <v>10</v>
      </c>
      <c r="C56">
        <f t="shared" si="56"/>
        <v>18.5</v>
      </c>
      <c r="D56">
        <f t="shared" si="56"/>
        <v>18.5</v>
      </c>
      <c r="E56">
        <f t="shared" si="56"/>
        <v>16.5</v>
      </c>
      <c r="F56">
        <f t="shared" si="56"/>
        <v>13</v>
      </c>
      <c r="G56">
        <f t="shared" si="56"/>
        <v>12.5</v>
      </c>
      <c r="H56">
        <f t="shared" si="56"/>
        <v>10.5</v>
      </c>
      <c r="I56">
        <f t="shared" si="56"/>
        <v>10</v>
      </c>
      <c r="O56" s="13" t="s">
        <v>10</v>
      </c>
      <c r="P56">
        <f t="shared" si="57"/>
        <v>19</v>
      </c>
      <c r="Q56">
        <f t="shared" si="57"/>
        <v>16</v>
      </c>
      <c r="R56">
        <f t="shared" si="57"/>
        <v>15.5</v>
      </c>
      <c r="S56">
        <f t="shared" si="57"/>
        <v>13.5</v>
      </c>
      <c r="T56">
        <f t="shared" si="57"/>
        <v>11</v>
      </c>
      <c r="U56">
        <f t="shared" si="57"/>
        <v>8.5</v>
      </c>
      <c r="V56">
        <f t="shared" si="57"/>
        <v>8</v>
      </c>
    </row>
    <row r="57" spans="2:22" ht="14" thickTop="1" thickBot="1" x14ac:dyDescent="0.35">
      <c r="B57" s="14" t="s">
        <v>12</v>
      </c>
      <c r="C57" s="10">
        <f>AVERAGE(C47:C56)</f>
        <v>19.100000000000001</v>
      </c>
      <c r="D57" s="9">
        <f t="shared" ref="D57:I57" si="58">AVERAGE(D47:D56)</f>
        <v>18.350000000000001</v>
      </c>
      <c r="E57" s="9">
        <f t="shared" si="58"/>
        <v>16.05</v>
      </c>
      <c r="F57" s="9">
        <f t="shared" si="58"/>
        <v>13.3</v>
      </c>
      <c r="G57" s="9">
        <f t="shared" si="58"/>
        <v>11.35</v>
      </c>
      <c r="H57" s="9">
        <f t="shared" si="58"/>
        <v>10.45</v>
      </c>
      <c r="I57" s="11">
        <f t="shared" si="58"/>
        <v>10.15</v>
      </c>
      <c r="O57" s="14" t="s">
        <v>12</v>
      </c>
      <c r="P57" s="10">
        <f>AVERAGE(P47:P56)</f>
        <v>18</v>
      </c>
      <c r="Q57" s="9">
        <f t="shared" ref="Q57:V57" si="59">AVERAGE(Q47:Q56)</f>
        <v>16.649999999999999</v>
      </c>
      <c r="R57" s="9">
        <f t="shared" si="59"/>
        <v>15.65</v>
      </c>
      <c r="S57" s="9">
        <f t="shared" si="59"/>
        <v>14.3</v>
      </c>
      <c r="T57" s="9">
        <f t="shared" si="59"/>
        <v>13.5</v>
      </c>
      <c r="U57" s="9">
        <f t="shared" si="59"/>
        <v>12.15</v>
      </c>
      <c r="V57" s="11">
        <f t="shared" si="59"/>
        <v>12.4</v>
      </c>
    </row>
    <row r="58" spans="2:22" ht="14" thickTop="1" thickBot="1" x14ac:dyDescent="0.35">
      <c r="B58" s="14" t="s">
        <v>17</v>
      </c>
      <c r="C58" s="15">
        <f>C57*5</f>
        <v>95.5</v>
      </c>
      <c r="D58" s="9">
        <f t="shared" ref="D58:I58" si="60">D57*5</f>
        <v>91.75</v>
      </c>
      <c r="E58" s="9">
        <f t="shared" si="60"/>
        <v>80.25</v>
      </c>
      <c r="F58" s="9">
        <f t="shared" si="60"/>
        <v>66.5</v>
      </c>
      <c r="G58" s="9">
        <f t="shared" si="60"/>
        <v>56.75</v>
      </c>
      <c r="H58" s="9">
        <f t="shared" si="60"/>
        <v>52.25</v>
      </c>
      <c r="I58" s="11">
        <f t="shared" si="60"/>
        <v>50.75</v>
      </c>
      <c r="O58" s="14" t="s">
        <v>17</v>
      </c>
      <c r="P58" s="15">
        <f>P57*5</f>
        <v>90</v>
      </c>
      <c r="Q58" s="9">
        <f t="shared" ref="Q58" si="61">Q57*5</f>
        <v>83.25</v>
      </c>
      <c r="R58" s="9">
        <f t="shared" ref="R58" si="62">R57*5</f>
        <v>78.25</v>
      </c>
      <c r="S58" s="9">
        <f t="shared" ref="S58" si="63">S57*5</f>
        <v>71.5</v>
      </c>
      <c r="T58" s="9">
        <f t="shared" ref="T58" si="64">T57*5</f>
        <v>67.5</v>
      </c>
      <c r="U58" s="9">
        <f t="shared" ref="U58" si="65">U57*5</f>
        <v>60.75</v>
      </c>
      <c r="V58" s="11">
        <f t="shared" ref="V58" si="66">V57*5</f>
        <v>62</v>
      </c>
    </row>
    <row r="59" spans="2:22" ht="14" thickTop="1" thickBot="1" x14ac:dyDescent="0.35">
      <c r="B59" s="14" t="s">
        <v>18</v>
      </c>
      <c r="C59" s="16">
        <f t="shared" ref="C59:I59" si="67">STDEV(C47:C56)*5</f>
        <v>5.2440442408507568</v>
      </c>
      <c r="D59" s="17">
        <f t="shared" si="67"/>
        <v>8.2537870096095904</v>
      </c>
      <c r="E59" s="17">
        <f t="shared" si="67"/>
        <v>6.713378020374277</v>
      </c>
      <c r="F59" s="17">
        <f t="shared" si="67"/>
        <v>6.4764530759084815</v>
      </c>
      <c r="G59" s="17">
        <f t="shared" si="67"/>
        <v>6.3519463333865209</v>
      </c>
      <c r="H59" s="17">
        <f t="shared" si="67"/>
        <v>10.304394963099741</v>
      </c>
      <c r="I59" s="18">
        <f t="shared" si="67"/>
        <v>7.550754193382879</v>
      </c>
      <c r="O59" s="14" t="s">
        <v>18</v>
      </c>
      <c r="P59" s="16">
        <f t="shared" ref="P59:V59" si="68">STDEV(P47:P56)*5</f>
        <v>7.993052538854533</v>
      </c>
      <c r="Q59" s="17">
        <f t="shared" si="68"/>
        <v>10.344751755788495</v>
      </c>
      <c r="R59" s="17">
        <f t="shared" si="68"/>
        <v>11.963486114005411</v>
      </c>
      <c r="S59" s="17">
        <f t="shared" si="68"/>
        <v>13.498971154211048</v>
      </c>
      <c r="T59" s="17">
        <f t="shared" si="68"/>
        <v>13.540064007726599</v>
      </c>
      <c r="U59" s="17">
        <f t="shared" si="68"/>
        <v>14.909448905531919</v>
      </c>
      <c r="V59" s="18">
        <f t="shared" si="68"/>
        <v>16.150335393834197</v>
      </c>
    </row>
    <row r="60" spans="2:22" ht="14" thickTop="1" thickBot="1" x14ac:dyDescent="0.35">
      <c r="B60" s="14" t="s">
        <v>19</v>
      </c>
      <c r="C60" s="16">
        <f>C59/SQRT(10)</f>
        <v>1.6583123951776995</v>
      </c>
      <c r="D60" s="17">
        <f t="shared" ref="D60:I60" si="69">D59/SQRT(10)</f>
        <v>2.6100766272276377</v>
      </c>
      <c r="E60" s="17">
        <f t="shared" si="69"/>
        <v>2.1229565338094996</v>
      </c>
      <c r="F60" s="17">
        <f t="shared" si="69"/>
        <v>2.0480342879074174</v>
      </c>
      <c r="G60" s="17">
        <f t="shared" si="69"/>
        <v>2.0086617988656643</v>
      </c>
      <c r="H60" s="17">
        <f t="shared" si="69"/>
        <v>3.2585357993361881</v>
      </c>
      <c r="I60" s="18">
        <f t="shared" si="69"/>
        <v>2.3877581303157389</v>
      </c>
      <c r="O60" s="14" t="s">
        <v>19</v>
      </c>
      <c r="P60" s="16">
        <f>P59/SQRT(10)</f>
        <v>2.5276251480171834</v>
      </c>
      <c r="Q60" s="17">
        <f t="shared" ref="Q60" si="70">Q59/SQRT(10)</f>
        <v>3.2712977377317576</v>
      </c>
      <c r="R60" s="17">
        <f t="shared" ref="R60" si="71">R59/SQRT(10)</f>
        <v>3.7831864876053927</v>
      </c>
      <c r="S60" s="17">
        <f t="shared" ref="S60" si="72">S59/SQRT(10)</f>
        <v>4.2687494916218958</v>
      </c>
      <c r="T60" s="17">
        <f t="shared" ref="T60" si="73">T59/SQRT(10)</f>
        <v>4.2817441928883753</v>
      </c>
      <c r="U60" s="17">
        <f t="shared" ref="U60" si="74">U59/SQRT(10)</f>
        <v>4.7147817199385482</v>
      </c>
      <c r="V60" s="18">
        <f t="shared" ref="V60" si="75">V59/SQRT(10)</f>
        <v>5.1071844820148566</v>
      </c>
    </row>
    <row r="61" spans="2:22" ht="13" thickTop="1" x14ac:dyDescent="0.25"/>
  </sheetData>
  <printOptions gridLines="1" gridLinesSet="0"/>
  <pageMargins left="0.75" right="0.75" top="1" bottom="1" header="0.5" footer="0.5"/>
  <pageSetup paperSize="9" orientation="portrait" horizontalDpi="200" verticalDpi="2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Roberts 2025 (Experiment 1)</dc:title>
  <dc:subject>Duplex perception with attenuated third</dc:subject>
  <dc:creator>School of Psychology</dc:creator>
  <cp:keywords/>
  <dc:description/>
  <cp:lastModifiedBy>Brian Roberts</cp:lastModifiedBy>
  <dcterms:created xsi:type="dcterms:W3CDTF">2025-06-27T12:50:08Z</dcterms:created>
  <dcterms:modified xsi:type="dcterms:W3CDTF">2025-07-21T09:15:52Z</dcterms:modified>
</cp:coreProperties>
</file>