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esets/TSM/Papers/Blodgett/Docs/Data repository/"/>
    </mc:Choice>
  </mc:AlternateContent>
  <xr:revisionPtr revIDLastSave="0" documentId="13_ncr:1_{6474D92E-DD4F-CE4F-9036-27EF1B5CBA72}" xr6:coauthVersionLast="47" xr6:coauthVersionMax="47" xr10:uidLastSave="{00000000-0000-0000-0000-000000000000}"/>
  <bookViews>
    <workbookView xWindow="0" yWindow="760" windowWidth="34560" windowHeight="17540" xr2:uid="{D75605F2-9646-A445-80B1-915F6BFA2A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U36" i="1" l="1"/>
  <c r="CU38" i="1" s="1"/>
  <c r="CP33" i="1"/>
  <c r="CM33" i="1"/>
  <c r="CJ33" i="1"/>
  <c r="CP32" i="1"/>
  <c r="CM32" i="1"/>
  <c r="CJ32" i="1"/>
  <c r="CP31" i="1"/>
  <c r="CM31" i="1"/>
  <c r="CJ31" i="1"/>
  <c r="CM30" i="1"/>
  <c r="CJ30" i="1"/>
  <c r="CP29" i="1"/>
  <c r="CM29" i="1"/>
  <c r="CJ29" i="1"/>
  <c r="CP28" i="1"/>
  <c r="CJ28" i="1"/>
  <c r="CP27" i="1"/>
  <c r="CM27" i="1"/>
  <c r="CJ27" i="1"/>
  <c r="CP26" i="1"/>
  <c r="CM26" i="1"/>
  <c r="CJ26" i="1"/>
  <c r="CE36" i="1"/>
  <c r="CE38" i="1" s="1"/>
  <c r="BZ33" i="1"/>
  <c r="BW33" i="1"/>
  <c r="BT33" i="1"/>
  <c r="BZ32" i="1"/>
  <c r="BT32" i="1"/>
  <c r="CA32" i="1" s="1"/>
  <c r="BW31" i="1"/>
  <c r="BT31" i="1"/>
  <c r="BZ30" i="1"/>
  <c r="BW30" i="1"/>
  <c r="BT30" i="1"/>
  <c r="BZ29" i="1"/>
  <c r="BW29" i="1"/>
  <c r="BT29" i="1"/>
  <c r="BZ28" i="1"/>
  <c r="BW28" i="1"/>
  <c r="BT28" i="1"/>
  <c r="BZ27" i="1"/>
  <c r="BW27" i="1"/>
  <c r="BT27" i="1"/>
  <c r="CA26" i="1" s="1"/>
  <c r="BZ26" i="1"/>
  <c r="BW26" i="1"/>
  <c r="BO36" i="1"/>
  <c r="BO38" i="1" s="1"/>
  <c r="BJ33" i="1"/>
  <c r="BD33" i="1"/>
  <c r="BJ32" i="1"/>
  <c r="BG32" i="1"/>
  <c r="BL32" i="1" s="1"/>
  <c r="BD32" i="1"/>
  <c r="BJ31" i="1"/>
  <c r="BG31" i="1"/>
  <c r="BD31" i="1"/>
  <c r="BD30" i="1"/>
  <c r="BJ29" i="1"/>
  <c r="BG29" i="1"/>
  <c r="BD29" i="1"/>
  <c r="BJ28" i="1"/>
  <c r="BG28" i="1"/>
  <c r="BD28" i="1"/>
  <c r="BJ27" i="1"/>
  <c r="BD27" i="1"/>
  <c r="BJ26" i="1"/>
  <c r="BG26" i="1"/>
  <c r="BD26" i="1"/>
  <c r="AY36" i="1"/>
  <c r="AY38" i="1" s="1"/>
  <c r="AQ33" i="1"/>
  <c r="AN33" i="1"/>
  <c r="AT32" i="1"/>
  <c r="AQ32" i="1"/>
  <c r="AN32" i="1"/>
  <c r="AT31" i="1"/>
  <c r="AQ31" i="1"/>
  <c r="AN31" i="1"/>
  <c r="AQ30" i="1"/>
  <c r="AN30" i="1"/>
  <c r="AT29" i="1"/>
  <c r="AQ29" i="1"/>
  <c r="AN29" i="1"/>
  <c r="AT28" i="1"/>
  <c r="AQ28" i="1"/>
  <c r="AT27" i="1"/>
  <c r="AQ27" i="1"/>
  <c r="AN27" i="1"/>
  <c r="AU26" i="1" s="1"/>
  <c r="AT26" i="1"/>
  <c r="AQ26" i="1"/>
  <c r="AI36" i="1"/>
  <c r="AI38" i="1" s="1"/>
  <c r="AD33" i="1"/>
  <c r="AA33" i="1"/>
  <c r="X33" i="1"/>
  <c r="AD32" i="1"/>
  <c r="AA32" i="1"/>
  <c r="X32" i="1"/>
  <c r="AD31" i="1"/>
  <c r="AA31" i="1"/>
  <c r="X31" i="1"/>
  <c r="AD30" i="1"/>
  <c r="AA30" i="1"/>
  <c r="X30" i="1"/>
  <c r="AD29" i="1"/>
  <c r="AA29" i="1"/>
  <c r="X29" i="1"/>
  <c r="AD28" i="1"/>
  <c r="AA28" i="1"/>
  <c r="X28" i="1"/>
  <c r="AD27" i="1"/>
  <c r="AA27" i="1"/>
  <c r="AF26" i="1" s="1"/>
  <c r="X27" i="1"/>
  <c r="AD26" i="1"/>
  <c r="X26" i="1"/>
  <c r="S36" i="1"/>
  <c r="S38" i="1" s="1"/>
  <c r="K33" i="1"/>
  <c r="H33" i="1"/>
  <c r="K32" i="1"/>
  <c r="H32" i="1"/>
  <c r="N31" i="1"/>
  <c r="K31" i="1"/>
  <c r="H31" i="1"/>
  <c r="N30" i="1"/>
  <c r="K30" i="1"/>
  <c r="N29" i="1"/>
  <c r="K29" i="1"/>
  <c r="H29" i="1"/>
  <c r="N28" i="1"/>
  <c r="K28" i="1"/>
  <c r="H28" i="1"/>
  <c r="N27" i="1"/>
  <c r="K27" i="1"/>
  <c r="H27" i="1"/>
  <c r="N26" i="1"/>
  <c r="H26" i="1"/>
  <c r="CU18" i="1"/>
  <c r="CU20" i="1" s="1"/>
  <c r="CP15" i="1"/>
  <c r="CM15" i="1"/>
  <c r="CJ15" i="1"/>
  <c r="CP14" i="1"/>
  <c r="CM14" i="1"/>
  <c r="CJ14" i="1"/>
  <c r="CP13" i="1"/>
  <c r="CM13" i="1"/>
  <c r="CJ13" i="1"/>
  <c r="CP12" i="1"/>
  <c r="CM12" i="1"/>
  <c r="CJ12" i="1"/>
  <c r="CP11" i="1"/>
  <c r="CM11" i="1"/>
  <c r="CJ11" i="1"/>
  <c r="CP10" i="1"/>
  <c r="CM10" i="1"/>
  <c r="CJ10" i="1"/>
  <c r="CP9" i="1"/>
  <c r="CM9" i="1"/>
  <c r="CP8" i="1"/>
  <c r="CM8" i="1"/>
  <c r="CJ8" i="1"/>
  <c r="BO18" i="1"/>
  <c r="BO20" i="1" s="1"/>
  <c r="AY18" i="1"/>
  <c r="AY20" i="1" s="1"/>
  <c r="AI18" i="1"/>
  <c r="AI20" i="1" s="1"/>
  <c r="S18" i="1"/>
  <c r="S20" i="1" s="1"/>
  <c r="CE18" i="1"/>
  <c r="CE20" i="1" s="1"/>
  <c r="BZ15" i="1"/>
  <c r="BW15" i="1"/>
  <c r="BT15" i="1"/>
  <c r="BZ14" i="1"/>
  <c r="BW14" i="1"/>
  <c r="BT14" i="1"/>
  <c r="BZ13" i="1"/>
  <c r="BW13" i="1"/>
  <c r="BT13" i="1"/>
  <c r="BZ12" i="1"/>
  <c r="BW12" i="1"/>
  <c r="BT12" i="1"/>
  <c r="BZ11" i="1"/>
  <c r="BW11" i="1"/>
  <c r="BT11" i="1"/>
  <c r="BZ10" i="1"/>
  <c r="BW10" i="1"/>
  <c r="BT10" i="1"/>
  <c r="BZ9" i="1"/>
  <c r="BW9" i="1"/>
  <c r="BT9" i="1"/>
  <c r="BZ8" i="1"/>
  <c r="BW8" i="1"/>
  <c r="BT8" i="1"/>
  <c r="BJ15" i="1"/>
  <c r="BG15" i="1"/>
  <c r="BD15" i="1"/>
  <c r="BJ14" i="1"/>
  <c r="BG14" i="1"/>
  <c r="BD14" i="1"/>
  <c r="BJ13" i="1"/>
  <c r="BG13" i="1"/>
  <c r="BD13" i="1"/>
  <c r="BJ12" i="1"/>
  <c r="BG12" i="1"/>
  <c r="BD12" i="1"/>
  <c r="BJ11" i="1"/>
  <c r="BG11" i="1"/>
  <c r="BD11" i="1"/>
  <c r="BJ10" i="1"/>
  <c r="BG10" i="1"/>
  <c r="BD10" i="1"/>
  <c r="BJ9" i="1"/>
  <c r="BG9" i="1"/>
  <c r="BD9" i="1"/>
  <c r="BJ8" i="1"/>
  <c r="BG8" i="1"/>
  <c r="BD8" i="1"/>
  <c r="AQ9" i="1"/>
  <c r="AT15" i="1"/>
  <c r="AQ15" i="1"/>
  <c r="AN15" i="1"/>
  <c r="AT14" i="1"/>
  <c r="AQ14" i="1"/>
  <c r="AV14" i="1" s="1"/>
  <c r="AN14" i="1"/>
  <c r="AT13" i="1"/>
  <c r="AN13" i="1"/>
  <c r="AT12" i="1"/>
  <c r="AQ12" i="1"/>
  <c r="AN12" i="1"/>
  <c r="AT11" i="1"/>
  <c r="AQ11" i="1"/>
  <c r="AN11" i="1"/>
  <c r="AT10" i="1"/>
  <c r="AQ10" i="1"/>
  <c r="AN10" i="1"/>
  <c r="AT9" i="1"/>
  <c r="AN9" i="1"/>
  <c r="AT8" i="1"/>
  <c r="AQ8" i="1"/>
  <c r="AN8" i="1"/>
  <c r="X11" i="1"/>
  <c r="AD15" i="1"/>
  <c r="AA15" i="1"/>
  <c r="X15" i="1"/>
  <c r="AD14" i="1"/>
  <c r="AA14" i="1"/>
  <c r="X14" i="1"/>
  <c r="AD13" i="1"/>
  <c r="AA13" i="1"/>
  <c r="X13" i="1"/>
  <c r="AD12" i="1"/>
  <c r="AA12" i="1"/>
  <c r="X12" i="1"/>
  <c r="AD11" i="1"/>
  <c r="AA11" i="1"/>
  <c r="AD10" i="1"/>
  <c r="AA10" i="1"/>
  <c r="X10" i="1"/>
  <c r="AD9" i="1"/>
  <c r="X9" i="1"/>
  <c r="AD8" i="1"/>
  <c r="AA8" i="1"/>
  <c r="AF8" i="1" s="1"/>
  <c r="X8" i="1"/>
  <c r="AW14" i="1" l="1"/>
  <c r="O28" i="1"/>
  <c r="CC8" i="1"/>
  <c r="CA12" i="1"/>
  <c r="AU30" i="1"/>
  <c r="AV8" i="1"/>
  <c r="AW26" i="1"/>
  <c r="BK8" i="1"/>
  <c r="AE10" i="1"/>
  <c r="CA14" i="1"/>
  <c r="AU32" i="1"/>
  <c r="BM32" i="1"/>
  <c r="CC32" i="1"/>
  <c r="AE8" i="1"/>
  <c r="AJ8" i="1" s="1"/>
  <c r="AE12" i="1"/>
  <c r="CR10" i="1"/>
  <c r="AF10" i="1"/>
  <c r="AU12" i="1"/>
  <c r="AF30" i="1"/>
  <c r="AE14" i="1"/>
  <c r="BK14" i="1"/>
  <c r="CR8" i="1"/>
  <c r="AG30" i="1"/>
  <c r="CC28" i="1"/>
  <c r="AE26" i="1"/>
  <c r="AF12" i="1"/>
  <c r="CB14" i="1"/>
  <c r="CC14" i="1"/>
  <c r="BK28" i="1"/>
  <c r="CQ30" i="1"/>
  <c r="AV28" i="1"/>
  <c r="CS32" i="1"/>
  <c r="CS30" i="1"/>
  <c r="CS28" i="1"/>
  <c r="CS26" i="1"/>
  <c r="CR32" i="1"/>
  <c r="CR30" i="1"/>
  <c r="CR28" i="1"/>
  <c r="CR26" i="1"/>
  <c r="CQ32" i="1"/>
  <c r="CQ26" i="1"/>
  <c r="CQ28" i="1"/>
  <c r="CC30" i="1"/>
  <c r="CC26" i="1"/>
  <c r="CB32" i="1"/>
  <c r="CD32" i="1" s="1"/>
  <c r="CB30" i="1"/>
  <c r="CB28" i="1"/>
  <c r="CB26" i="1"/>
  <c r="CF26" i="1" s="1"/>
  <c r="CA30" i="1"/>
  <c r="CA28" i="1"/>
  <c r="BM30" i="1"/>
  <c r="BM28" i="1"/>
  <c r="BM26" i="1"/>
  <c r="BL30" i="1"/>
  <c r="BL28" i="1"/>
  <c r="BL26" i="1"/>
  <c r="BK32" i="1"/>
  <c r="BK30" i="1"/>
  <c r="BK26" i="1"/>
  <c r="AW32" i="1"/>
  <c r="AW28" i="1"/>
  <c r="AW30" i="1"/>
  <c r="AV26" i="1"/>
  <c r="AV32" i="1"/>
  <c r="AV30" i="1"/>
  <c r="AU28" i="1"/>
  <c r="AG28" i="1"/>
  <c r="AG26" i="1"/>
  <c r="AG32" i="1"/>
  <c r="AF32" i="1"/>
  <c r="AF28" i="1"/>
  <c r="AE32" i="1"/>
  <c r="AE30" i="1"/>
  <c r="AE28" i="1"/>
  <c r="Q26" i="1"/>
  <c r="Q30" i="1"/>
  <c r="P30" i="1"/>
  <c r="O26" i="1"/>
  <c r="O32" i="1"/>
  <c r="CS12" i="1"/>
  <c r="CS10" i="1"/>
  <c r="CS8" i="1"/>
  <c r="CR12" i="1"/>
  <c r="CQ12" i="1"/>
  <c r="P28" i="1"/>
  <c r="Q28" i="1"/>
  <c r="Q32" i="1"/>
  <c r="O30" i="1"/>
  <c r="T30" i="1" s="1"/>
  <c r="P32" i="1"/>
  <c r="P26" i="1"/>
  <c r="CS14" i="1"/>
  <c r="CR14" i="1"/>
  <c r="CQ14" i="1"/>
  <c r="CQ10" i="1"/>
  <c r="CQ8" i="1"/>
  <c r="CV8" i="1" s="1"/>
  <c r="CC12" i="1"/>
  <c r="CC10" i="1"/>
  <c r="CB12" i="1"/>
  <c r="CB10" i="1"/>
  <c r="CB8" i="1"/>
  <c r="CA8" i="1"/>
  <c r="CA10" i="1"/>
  <c r="BM14" i="1"/>
  <c r="BM10" i="1"/>
  <c r="BM12" i="1"/>
  <c r="BL14" i="1"/>
  <c r="BL8" i="1"/>
  <c r="BK12" i="1"/>
  <c r="BP12" i="1" s="1"/>
  <c r="BK10" i="1"/>
  <c r="BM8" i="1"/>
  <c r="BL10" i="1"/>
  <c r="BL12" i="1"/>
  <c r="AW8" i="1"/>
  <c r="AV12" i="1"/>
  <c r="AV10" i="1"/>
  <c r="AU8" i="1"/>
  <c r="AZ8" i="1" s="1"/>
  <c r="AU14" i="1"/>
  <c r="AU10" i="1"/>
  <c r="AW10" i="1"/>
  <c r="AW12" i="1"/>
  <c r="AG14" i="1"/>
  <c r="AG8" i="1"/>
  <c r="AF14" i="1"/>
  <c r="AG10" i="1"/>
  <c r="AG12" i="1"/>
  <c r="AZ26" i="1" l="1"/>
  <c r="BP14" i="1"/>
  <c r="CF8" i="1"/>
  <c r="CF28" i="1"/>
  <c r="CV30" i="1"/>
  <c r="CF14" i="1"/>
  <c r="CV26" i="1"/>
  <c r="CV32" i="1"/>
  <c r="CV36" i="1" s="1"/>
  <c r="CV38" i="1" s="1"/>
  <c r="BP26" i="1"/>
  <c r="CF30" i="1"/>
  <c r="AJ10" i="1"/>
  <c r="CF32" i="1"/>
  <c r="AZ10" i="1"/>
  <c r="T26" i="1"/>
  <c r="AZ12" i="1"/>
  <c r="AX14" i="1"/>
  <c r="AZ14" i="1"/>
  <c r="BN32" i="1"/>
  <c r="BP32" i="1"/>
  <c r="AZ18" i="1"/>
  <c r="AZ20" i="1" s="1"/>
  <c r="BN14" i="1"/>
  <c r="AZ28" i="1"/>
  <c r="AJ26" i="1"/>
  <c r="AJ12" i="1"/>
  <c r="AZ30" i="1"/>
  <c r="CV10" i="1"/>
  <c r="CV12" i="1"/>
  <c r="AJ28" i="1"/>
  <c r="CF12" i="1"/>
  <c r="CV14" i="1"/>
  <c r="AJ30" i="1"/>
  <c r="CF10" i="1"/>
  <c r="AJ32" i="1"/>
  <c r="CV28" i="1"/>
  <c r="T28" i="1"/>
  <c r="AZ32" i="1"/>
  <c r="AJ14" i="1"/>
  <c r="AJ18" i="1" s="1"/>
  <c r="AJ20" i="1" s="1"/>
  <c r="BP10" i="1"/>
  <c r="T32" i="1"/>
  <c r="BN28" i="1"/>
  <c r="BP28" i="1"/>
  <c r="BP30" i="1"/>
  <c r="BP8" i="1"/>
  <c r="AH8" i="1"/>
  <c r="CD14" i="1"/>
  <c r="AH10" i="1"/>
  <c r="AH12" i="1"/>
  <c r="CT12" i="1"/>
  <c r="AX32" i="1"/>
  <c r="AH30" i="1"/>
  <c r="AX26" i="1"/>
  <c r="AH32" i="1"/>
  <c r="BN8" i="1"/>
  <c r="CT30" i="1"/>
  <c r="CD8" i="1"/>
  <c r="AX8" i="1"/>
  <c r="AH26" i="1"/>
  <c r="R26" i="1"/>
  <c r="CD10" i="1"/>
  <c r="AH14" i="1"/>
  <c r="CD12" i="1"/>
  <c r="AX12" i="1"/>
  <c r="BN30" i="1"/>
  <c r="CD26" i="1"/>
  <c r="CT28" i="1"/>
  <c r="CD28" i="1"/>
  <c r="AX30" i="1"/>
  <c r="BN12" i="1"/>
  <c r="CT8" i="1"/>
  <c r="AX10" i="1"/>
  <c r="CT10" i="1"/>
  <c r="CD30" i="1"/>
  <c r="CT32" i="1"/>
  <c r="CT26" i="1"/>
  <c r="BN26" i="1"/>
  <c r="AX28" i="1"/>
  <c r="AH28" i="1"/>
  <c r="R32" i="1"/>
  <c r="R30" i="1"/>
  <c r="R28" i="1"/>
  <c r="CT14" i="1"/>
  <c r="BN10" i="1"/>
  <c r="CF36" i="1" l="1"/>
  <c r="CF38" i="1" s="1"/>
  <c r="CV18" i="1"/>
  <c r="CV20" i="1" s="1"/>
  <c r="BP36" i="1"/>
  <c r="BP38" i="1" s="1"/>
  <c r="AZ36" i="1"/>
  <c r="AZ38" i="1" s="1"/>
  <c r="BP18" i="1"/>
  <c r="BP20" i="1" s="1"/>
  <c r="AJ36" i="1"/>
  <c r="AJ38" i="1" s="1"/>
  <c r="T36" i="1"/>
  <c r="T38" i="1" s="1"/>
  <c r="AX36" i="1"/>
  <c r="AX38" i="1" s="1"/>
  <c r="BN36" i="1"/>
  <c r="BN38" i="1" s="1"/>
  <c r="BN18" i="1"/>
  <c r="BN20" i="1" s="1"/>
  <c r="AH18" i="1"/>
  <c r="AH20" i="1" s="1"/>
  <c r="AH36" i="1"/>
  <c r="AH38" i="1" s="1"/>
  <c r="AX18" i="1"/>
  <c r="AX20" i="1" s="1"/>
  <c r="CD36" i="1"/>
  <c r="CD38" i="1" s="1"/>
  <c r="CD18" i="1"/>
  <c r="CD20" i="1" s="1"/>
  <c r="CT18" i="1"/>
  <c r="CT20" i="1" s="1"/>
  <c r="CT36" i="1"/>
  <c r="CT38" i="1" s="1"/>
  <c r="R36" i="1"/>
  <c r="R38" i="1" s="1"/>
  <c r="N9" i="1" l="1"/>
  <c r="N10" i="1"/>
  <c r="N11" i="1"/>
  <c r="N12" i="1"/>
  <c r="N13" i="1"/>
  <c r="N14" i="1"/>
  <c r="N15" i="1"/>
  <c r="N8" i="1"/>
  <c r="K9" i="1"/>
  <c r="K10" i="1"/>
  <c r="K11" i="1"/>
  <c r="K12" i="1"/>
  <c r="K13" i="1"/>
  <c r="P12" i="1" s="1"/>
  <c r="K14" i="1"/>
  <c r="K15" i="1"/>
  <c r="K8" i="1"/>
  <c r="H9" i="1"/>
  <c r="H10" i="1"/>
  <c r="O10" i="1" s="1"/>
  <c r="H12" i="1"/>
  <c r="H13" i="1"/>
  <c r="H14" i="1"/>
  <c r="H15" i="1"/>
  <c r="H8" i="1"/>
  <c r="P8" i="1" l="1"/>
  <c r="Q8" i="1"/>
  <c r="O12" i="1"/>
  <c r="Q14" i="1"/>
  <c r="P10" i="1"/>
  <c r="Q12" i="1"/>
  <c r="Q10" i="1"/>
  <c r="R10" i="1"/>
  <c r="O8" i="1"/>
  <c r="O14" i="1"/>
  <c r="P14" i="1"/>
  <c r="T10" i="1" l="1"/>
  <c r="R8" i="1"/>
  <c r="T8" i="1"/>
  <c r="T12" i="1"/>
  <c r="R14" i="1"/>
  <c r="T14" i="1"/>
  <c r="R12" i="1"/>
  <c r="R18" i="1" l="1"/>
  <c r="R20" i="1" s="1"/>
  <c r="T18" i="1"/>
  <c r="T20" i="1" s="1"/>
</calcChain>
</file>

<file path=xl/sharedStrings.xml><?xml version="1.0" encoding="utf-8"?>
<sst xmlns="http://schemas.openxmlformats.org/spreadsheetml/2006/main" count="331" uniqueCount="47">
  <si>
    <t>Black ship</t>
  </si>
  <si>
    <t>Clear</t>
  </si>
  <si>
    <t>Hazy</t>
  </si>
  <si>
    <t>Storm</t>
  </si>
  <si>
    <t>Cliffs</t>
  </si>
  <si>
    <t>Design 1</t>
  </si>
  <si>
    <t>Obs 1</t>
  </si>
  <si>
    <t>Actual</t>
  </si>
  <si>
    <t>Est</t>
  </si>
  <si>
    <t>Error</t>
  </si>
  <si>
    <t>Obs 2</t>
  </si>
  <si>
    <t>Average</t>
  </si>
  <si>
    <t>Obs 1 Av er</t>
  </si>
  <si>
    <t>Obs 2 Av er</t>
  </si>
  <si>
    <t>Obs 3 Av er</t>
  </si>
  <si>
    <t>Design 2</t>
  </si>
  <si>
    <t>Blodegtt</t>
  </si>
  <si>
    <t>Design 3</t>
  </si>
  <si>
    <t>Design 4</t>
  </si>
  <si>
    <t>Design 5</t>
  </si>
  <si>
    <t xml:space="preserve">Calc: </t>
  </si>
  <si>
    <t>Blodg av report</t>
  </si>
  <si>
    <t>Blodg dash</t>
  </si>
  <si>
    <t>Av in 2 zeros for black and white</t>
  </si>
  <si>
    <t>Design 6</t>
  </si>
  <si>
    <t>Design 7</t>
  </si>
  <si>
    <t>Design 8</t>
  </si>
  <si>
    <t>Design 9</t>
  </si>
  <si>
    <t>Design 10</t>
  </si>
  <si>
    <t>Design 11</t>
  </si>
  <si>
    <t>Design 12</t>
  </si>
  <si>
    <t>Weighted Av</t>
  </si>
  <si>
    <t>Obs 3-6</t>
  </si>
  <si>
    <t xml:space="preserve"> </t>
  </si>
  <si>
    <r>
      <t>Errors (&gt;90 deg) identified in</t>
    </r>
    <r>
      <rPr>
        <b/>
        <sz val="12"/>
        <color theme="5"/>
        <rFont val="Calibri (Body)"/>
      </rPr>
      <t xml:space="preserve"> orange</t>
    </r>
  </si>
  <si>
    <r>
      <rPr>
        <b/>
        <sz val="12"/>
        <color theme="1"/>
        <rFont val="Calibri"/>
        <family val="2"/>
        <scheme val="minor"/>
      </rPr>
      <t>Bold</t>
    </r>
    <r>
      <rPr>
        <sz val="12"/>
        <color theme="1"/>
        <rFont val="Calibri"/>
        <family val="2"/>
        <scheme val="minor"/>
      </rPr>
      <t xml:space="preserve"> entries are Blodgett's mistakes</t>
    </r>
  </si>
  <si>
    <t xml:space="preserve">Main entries (Actual &amp; Est, for estimated) are angles/directions </t>
  </si>
  <si>
    <t>Errors in perceived angle</t>
  </si>
  <si>
    <t>Control experiment</t>
  </si>
  <si>
    <t>Error entries are absolute differences between actual and estimated</t>
  </si>
  <si>
    <t xml:space="preserve">For each skyscape (Clear, Hazy, Storm, Cliffs) there were two trials (observations) per participant. The results for Observers 3-6 are combined. </t>
  </si>
  <si>
    <t>Blodg av report = is the average reported by Blodgett (1919) in his tables</t>
  </si>
  <si>
    <t>Blodge dash = the average reported by Blodegtt (1919) including assumed values of 0 for two neutral background condisions and given by the dashed line in his graphs. These values are irrelevant to the analysis of Meese &amp; Strong.</t>
  </si>
  <si>
    <r>
      <rPr>
        <b/>
        <sz val="12"/>
        <color rgb="FF0070C0"/>
        <rFont val="Calibri (Body)"/>
      </rPr>
      <t>Blue</t>
    </r>
    <r>
      <rPr>
        <b/>
        <sz val="12"/>
        <color theme="1"/>
        <rFont val="Calibri"/>
        <family val="2"/>
        <scheme val="minor"/>
      </rPr>
      <t xml:space="preserve"> entries are reinstated data where confusion was </t>
    </r>
    <r>
      <rPr>
        <b/>
        <u/>
        <sz val="12"/>
        <color theme="1"/>
        <rFont val="Calibri (Body)"/>
      </rPr>
      <t>not</t>
    </r>
    <r>
      <rPr>
        <b/>
        <sz val="12"/>
        <color theme="1"/>
        <rFont val="Calibri"/>
        <family val="2"/>
        <scheme val="minor"/>
      </rPr>
      <t xml:space="preserve"> bow/stern</t>
    </r>
  </si>
  <si>
    <t>y</t>
  </si>
  <si>
    <t>Grey ship</t>
  </si>
  <si>
    <t>These tables are transcribed from Blodgett (1919), + additional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</si>
</sst>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 (Body)"/>
    </font>
    <font>
      <u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 (Body)"/>
    </font>
    <font>
      <b/>
      <u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quotePrefix="1"/>
    <xf numFmtId="0" fontId="5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2" fontId="1" fillId="0" borderId="0" xfId="0" applyNumberFormat="1" applyFon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3" xfId="0" applyNumberFormat="1" applyBorder="1"/>
    <xf numFmtId="0" fontId="1" fillId="0" borderId="5" xfId="0" applyFont="1" applyBorder="1"/>
    <xf numFmtId="0" fontId="2" fillId="0" borderId="0" xfId="0" applyFont="1"/>
    <xf numFmtId="2" fontId="1" fillId="0" borderId="5" xfId="0" applyNumberFormat="1" applyFont="1" applyBorder="1"/>
    <xf numFmtId="0" fontId="0" fillId="0" borderId="3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78A6-6E31-4044-8687-1895EFCC9D3A}">
  <dimension ref="A1:CV41"/>
  <sheetViews>
    <sheetView tabSelected="1" zoomScaleNormal="162" workbookViewId="0">
      <selection activeCell="A12" sqref="A12"/>
    </sheetView>
  </sheetViews>
  <sheetFormatPr baseColWidth="10" defaultRowHeight="16" x14ac:dyDescent="0.2"/>
  <sheetData>
    <row r="1" spans="1:100" x14ac:dyDescent="0.2">
      <c r="A1" s="1" t="s">
        <v>46</v>
      </c>
      <c r="F1" s="3" t="s">
        <v>39</v>
      </c>
      <c r="K1" t="s">
        <v>36</v>
      </c>
      <c r="R1" t="s">
        <v>41</v>
      </c>
    </row>
    <row r="2" spans="1:100" x14ac:dyDescent="0.2">
      <c r="A2" s="1" t="s">
        <v>34</v>
      </c>
      <c r="F2" t="s">
        <v>40</v>
      </c>
      <c r="R2" t="s">
        <v>42</v>
      </c>
    </row>
    <row r="3" spans="1:100" x14ac:dyDescent="0.2">
      <c r="A3" s="1" t="s">
        <v>43</v>
      </c>
    </row>
    <row r="4" spans="1:100" x14ac:dyDescent="0.2">
      <c r="A4" t="s">
        <v>35</v>
      </c>
    </row>
    <row r="5" spans="1:100" x14ac:dyDescent="0.2">
      <c r="C5" s="4" t="s">
        <v>38</v>
      </c>
      <c r="F5" s="5" t="s"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 t="s">
        <v>5</v>
      </c>
      <c r="S5" s="7" t="s">
        <v>16</v>
      </c>
      <c r="T5" s="8" t="s">
        <v>33</v>
      </c>
      <c r="V5" s="5" t="s">
        <v>15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 t="s">
        <v>15</v>
      </c>
      <c r="AI5" s="7" t="s">
        <v>16</v>
      </c>
      <c r="AJ5" s="8"/>
      <c r="AL5" s="5" t="s">
        <v>17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 t="s">
        <v>17</v>
      </c>
      <c r="AY5" s="7" t="s">
        <v>16</v>
      </c>
      <c r="AZ5" s="8"/>
      <c r="BB5" s="5" t="s">
        <v>18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7" t="s">
        <v>18</v>
      </c>
      <c r="BO5" s="7" t="s">
        <v>16</v>
      </c>
      <c r="BP5" s="8"/>
      <c r="BR5" s="5" t="s">
        <v>19</v>
      </c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7" t="s">
        <v>19</v>
      </c>
      <c r="CE5" s="7" t="s">
        <v>16</v>
      </c>
      <c r="CF5" s="8"/>
      <c r="CH5" s="5" t="s">
        <v>24</v>
      </c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7" t="s">
        <v>24</v>
      </c>
      <c r="CU5" s="7" t="s">
        <v>16</v>
      </c>
      <c r="CV5" s="22"/>
    </row>
    <row r="6" spans="1:100" x14ac:dyDescent="0.2">
      <c r="C6" t="s">
        <v>37</v>
      </c>
      <c r="F6" s="9" t="s">
        <v>6</v>
      </c>
      <c r="I6" t="s">
        <v>10</v>
      </c>
      <c r="L6" t="s">
        <v>32</v>
      </c>
      <c r="O6" t="s">
        <v>12</v>
      </c>
      <c r="P6" t="s">
        <v>13</v>
      </c>
      <c r="Q6" t="s">
        <v>14</v>
      </c>
      <c r="R6" s="1" t="s">
        <v>11</v>
      </c>
      <c r="S6" s="1" t="s">
        <v>11</v>
      </c>
      <c r="T6" s="10" t="s">
        <v>31</v>
      </c>
      <c r="V6" s="9" t="s">
        <v>6</v>
      </c>
      <c r="Y6" t="s">
        <v>10</v>
      </c>
      <c r="AB6" t="s">
        <v>32</v>
      </c>
      <c r="AE6" t="s">
        <v>12</v>
      </c>
      <c r="AF6" t="s">
        <v>13</v>
      </c>
      <c r="AG6" t="s">
        <v>14</v>
      </c>
      <c r="AH6" s="1" t="s">
        <v>11</v>
      </c>
      <c r="AI6" s="1" t="s">
        <v>11</v>
      </c>
      <c r="AJ6" s="10" t="s">
        <v>31</v>
      </c>
      <c r="AL6" s="9" t="s">
        <v>6</v>
      </c>
      <c r="AO6" t="s">
        <v>10</v>
      </c>
      <c r="AR6" t="s">
        <v>32</v>
      </c>
      <c r="AU6" t="s">
        <v>12</v>
      </c>
      <c r="AV6" t="s">
        <v>13</v>
      </c>
      <c r="AW6" t="s">
        <v>14</v>
      </c>
      <c r="AX6" s="1" t="s">
        <v>11</v>
      </c>
      <c r="AY6" s="1" t="s">
        <v>11</v>
      </c>
      <c r="AZ6" s="10" t="s">
        <v>31</v>
      </c>
      <c r="BB6" s="9" t="s">
        <v>6</v>
      </c>
      <c r="BE6" t="s">
        <v>10</v>
      </c>
      <c r="BH6" t="s">
        <v>32</v>
      </c>
      <c r="BK6" t="s">
        <v>12</v>
      </c>
      <c r="BL6" t="s">
        <v>13</v>
      </c>
      <c r="BM6" t="s">
        <v>14</v>
      </c>
      <c r="BN6" s="1" t="s">
        <v>11</v>
      </c>
      <c r="BO6" s="1" t="s">
        <v>11</v>
      </c>
      <c r="BP6" s="10" t="s">
        <v>31</v>
      </c>
      <c r="BR6" s="9" t="s">
        <v>6</v>
      </c>
      <c r="BU6" t="s">
        <v>10</v>
      </c>
      <c r="BX6" t="s">
        <v>32</v>
      </c>
      <c r="CA6" t="s">
        <v>12</v>
      </c>
      <c r="CB6" t="s">
        <v>13</v>
      </c>
      <c r="CC6" t="s">
        <v>14</v>
      </c>
      <c r="CD6" s="1" t="s">
        <v>11</v>
      </c>
      <c r="CE6" s="1" t="s">
        <v>11</v>
      </c>
      <c r="CF6" s="10" t="s">
        <v>31</v>
      </c>
      <c r="CH6" s="9" t="s">
        <v>6</v>
      </c>
      <c r="CK6" t="s">
        <v>10</v>
      </c>
      <c r="CN6" t="s">
        <v>32</v>
      </c>
      <c r="CQ6" t="s">
        <v>12</v>
      </c>
      <c r="CR6" t="s">
        <v>13</v>
      </c>
      <c r="CS6" t="s">
        <v>14</v>
      </c>
      <c r="CT6" s="1" t="s">
        <v>11</v>
      </c>
      <c r="CU6" s="1" t="s">
        <v>11</v>
      </c>
      <c r="CV6" s="10" t="s">
        <v>31</v>
      </c>
    </row>
    <row r="7" spans="1:100" x14ac:dyDescent="0.2">
      <c r="C7" t="s">
        <v>0</v>
      </c>
      <c r="D7" t="s">
        <v>45</v>
      </c>
      <c r="F7" s="9" t="s">
        <v>7</v>
      </c>
      <c r="G7" t="s">
        <v>8</v>
      </c>
      <c r="H7" t="s">
        <v>9</v>
      </c>
      <c r="I7" t="s">
        <v>7</v>
      </c>
      <c r="J7" t="s">
        <v>8</v>
      </c>
      <c r="K7" t="s">
        <v>9</v>
      </c>
      <c r="L7" t="s">
        <v>7</v>
      </c>
      <c r="M7" t="s">
        <v>8</v>
      </c>
      <c r="N7" t="s">
        <v>9</v>
      </c>
      <c r="T7" s="10"/>
      <c r="V7" s="9" t="s">
        <v>7</v>
      </c>
      <c r="W7" t="s">
        <v>8</v>
      </c>
      <c r="X7" t="s">
        <v>9</v>
      </c>
      <c r="Y7" t="s">
        <v>7</v>
      </c>
      <c r="Z7" t="s">
        <v>8</v>
      </c>
      <c r="AA7" t="s">
        <v>9</v>
      </c>
      <c r="AB7" t="s">
        <v>7</v>
      </c>
      <c r="AC7" t="s">
        <v>8</v>
      </c>
      <c r="AD7" t="s">
        <v>9</v>
      </c>
      <c r="AJ7" s="10"/>
      <c r="AL7" s="9" t="s">
        <v>7</v>
      </c>
      <c r="AM7" t="s">
        <v>8</v>
      </c>
      <c r="AN7" t="s">
        <v>9</v>
      </c>
      <c r="AO7" t="s">
        <v>7</v>
      </c>
      <c r="AP7" t="s">
        <v>8</v>
      </c>
      <c r="AQ7" t="s">
        <v>9</v>
      </c>
      <c r="AR7" t="s">
        <v>7</v>
      </c>
      <c r="AS7" t="s">
        <v>8</v>
      </c>
      <c r="AT7" t="s">
        <v>9</v>
      </c>
      <c r="AZ7" s="10"/>
      <c r="BB7" s="9" t="s">
        <v>7</v>
      </c>
      <c r="BC7" t="s">
        <v>8</v>
      </c>
      <c r="BD7" t="s">
        <v>9</v>
      </c>
      <c r="BE7" t="s">
        <v>7</v>
      </c>
      <c r="BF7" t="s">
        <v>8</v>
      </c>
      <c r="BG7" t="s">
        <v>9</v>
      </c>
      <c r="BH7" t="s">
        <v>7</v>
      </c>
      <c r="BI7" t="s">
        <v>8</v>
      </c>
      <c r="BJ7" t="s">
        <v>9</v>
      </c>
      <c r="BP7" s="10"/>
      <c r="BR7" s="9" t="s">
        <v>7</v>
      </c>
      <c r="BS7" t="s">
        <v>8</v>
      </c>
      <c r="BT7" t="s">
        <v>9</v>
      </c>
      <c r="BU7" t="s">
        <v>7</v>
      </c>
      <c r="BV7" t="s">
        <v>8</v>
      </c>
      <c r="BW7" t="s">
        <v>9</v>
      </c>
      <c r="BX7" t="s">
        <v>7</v>
      </c>
      <c r="BY7" t="s">
        <v>8</v>
      </c>
      <c r="BZ7" t="s">
        <v>9</v>
      </c>
      <c r="CF7" s="10"/>
      <c r="CH7" s="9" t="s">
        <v>7</v>
      </c>
      <c r="CI7" t="s">
        <v>8</v>
      </c>
      <c r="CJ7" t="s">
        <v>9</v>
      </c>
      <c r="CK7" t="s">
        <v>7</v>
      </c>
      <c r="CL7" t="s">
        <v>8</v>
      </c>
      <c r="CM7" t="s">
        <v>9</v>
      </c>
      <c r="CN7" t="s">
        <v>7</v>
      </c>
      <c r="CO7" t="s">
        <v>8</v>
      </c>
      <c r="CP7" t="s">
        <v>9</v>
      </c>
      <c r="CV7" s="10"/>
    </row>
    <row r="8" spans="1:100" x14ac:dyDescent="0.2">
      <c r="B8" t="s">
        <v>1</v>
      </c>
      <c r="C8">
        <v>2</v>
      </c>
      <c r="D8" t="s">
        <v>44</v>
      </c>
      <c r="E8" t="s">
        <v>1</v>
      </c>
      <c r="F8" s="9">
        <v>140</v>
      </c>
      <c r="G8">
        <v>110</v>
      </c>
      <c r="H8">
        <f>ABS(F8-G8)</f>
        <v>30</v>
      </c>
      <c r="I8">
        <v>64</v>
      </c>
      <c r="J8">
        <v>280</v>
      </c>
      <c r="K8" s="11">
        <f>ABS(I8-J8)</f>
        <v>216</v>
      </c>
      <c r="L8">
        <v>50</v>
      </c>
      <c r="M8">
        <v>64</v>
      </c>
      <c r="N8">
        <f>ABS(L8-M8)</f>
        <v>14</v>
      </c>
      <c r="O8">
        <f>AVERAGE(H8:H9)</f>
        <v>80</v>
      </c>
      <c r="P8">
        <f>AVERAGE((360-K8),K9)</f>
        <v>80</v>
      </c>
      <c r="Q8">
        <f>AVERAGE(N8:N9)</f>
        <v>23</v>
      </c>
      <c r="R8" s="2">
        <f>AVERAGE(O8:Q8)</f>
        <v>61</v>
      </c>
      <c r="S8" s="12">
        <v>38</v>
      </c>
      <c r="T8" s="13">
        <f>(O8+P8+4*Q8)/6</f>
        <v>42</v>
      </c>
      <c r="V8" s="9">
        <v>232</v>
      </c>
      <c r="W8">
        <v>300</v>
      </c>
      <c r="X8">
        <f>ABS(V8-W8)</f>
        <v>68</v>
      </c>
      <c r="Y8">
        <v>292</v>
      </c>
      <c r="Z8">
        <v>294</v>
      </c>
      <c r="AA8">
        <f>ABS(Y8-Z8)</f>
        <v>2</v>
      </c>
      <c r="AB8">
        <v>302</v>
      </c>
      <c r="AC8">
        <v>322</v>
      </c>
      <c r="AD8">
        <f>ABS(AB8-AC8)</f>
        <v>20</v>
      </c>
      <c r="AE8">
        <f t="shared" ref="AE8:AE10" si="0">AVERAGE(X8:X9)</f>
        <v>80.5</v>
      </c>
      <c r="AF8">
        <f t="shared" ref="AF8" si="1">AVERAGE(AA8:AA9)</f>
        <v>2</v>
      </c>
      <c r="AG8">
        <f>AVERAGE(AD8:AD9)</f>
        <v>40.5</v>
      </c>
      <c r="AH8" s="2">
        <f>AVERAGE(AE8:AG8)</f>
        <v>41</v>
      </c>
      <c r="AI8" s="1">
        <v>61</v>
      </c>
      <c r="AJ8" s="13">
        <f>(AE8+AF8+4*AG8)/6</f>
        <v>40.75</v>
      </c>
      <c r="AL8" s="9">
        <v>46</v>
      </c>
      <c r="AM8">
        <v>126</v>
      </c>
      <c r="AN8">
        <f>ABS(AL8-AM8)</f>
        <v>80</v>
      </c>
      <c r="AO8">
        <v>57</v>
      </c>
      <c r="AP8">
        <v>56</v>
      </c>
      <c r="AQ8">
        <f>ABS(AO8-AP8)</f>
        <v>1</v>
      </c>
      <c r="AR8">
        <v>60</v>
      </c>
      <c r="AS8">
        <v>120</v>
      </c>
      <c r="AT8">
        <f>ABS(AR8-AS8)</f>
        <v>60</v>
      </c>
      <c r="AU8">
        <f t="shared" ref="AU8" si="2">AVERAGE(AN8:AN9)</f>
        <v>41.5</v>
      </c>
      <c r="AV8">
        <f t="shared" ref="AV8" si="3">AVERAGE(AQ8:AQ9)</f>
        <v>24.5</v>
      </c>
      <c r="AW8">
        <f>AVERAGE(AT8:AT9)</f>
        <v>30</v>
      </c>
      <c r="AX8" s="2">
        <f>AVERAGE(AU8:AW8)</f>
        <v>32</v>
      </c>
      <c r="AY8" s="1">
        <v>38.4</v>
      </c>
      <c r="AZ8" s="13">
        <f>(AU8+AV8+4*AW8)/6</f>
        <v>31</v>
      </c>
      <c r="BB8" s="9">
        <v>46</v>
      </c>
      <c r="BC8">
        <v>54</v>
      </c>
      <c r="BD8">
        <f>ABS(BB8-BC8)</f>
        <v>8</v>
      </c>
      <c r="BE8">
        <v>47</v>
      </c>
      <c r="BF8">
        <v>74</v>
      </c>
      <c r="BG8">
        <f>ABS(BE8-BF8)</f>
        <v>27</v>
      </c>
      <c r="BH8">
        <v>120</v>
      </c>
      <c r="BI8">
        <v>60</v>
      </c>
      <c r="BJ8">
        <f>ABS(BH8-BI8)</f>
        <v>60</v>
      </c>
      <c r="BK8">
        <f t="shared" ref="BK8" si="4">AVERAGE(BD8:BD9)</f>
        <v>18</v>
      </c>
      <c r="BL8">
        <f t="shared" ref="BL8" si="5">AVERAGE(BG8:BG9)</f>
        <v>39</v>
      </c>
      <c r="BM8">
        <f>AVERAGE(BJ8:BJ9)</f>
        <v>33.5</v>
      </c>
      <c r="BN8" s="2">
        <f>AVERAGE(BK8:BM8)</f>
        <v>30.166666666666668</v>
      </c>
      <c r="BO8">
        <v>30</v>
      </c>
      <c r="BP8" s="13">
        <f>(BK8+BL8+4*BM8)/6</f>
        <v>31.833333333333332</v>
      </c>
      <c r="BR8" s="9">
        <v>125</v>
      </c>
      <c r="BS8">
        <v>112</v>
      </c>
      <c r="BT8">
        <f>ABS(BR8-BS8)</f>
        <v>13</v>
      </c>
      <c r="BU8">
        <v>128</v>
      </c>
      <c r="BV8">
        <v>114</v>
      </c>
      <c r="BW8">
        <f>ABS(BU8-BV8)</f>
        <v>14</v>
      </c>
      <c r="BX8">
        <v>125</v>
      </c>
      <c r="BY8">
        <v>68</v>
      </c>
      <c r="BZ8">
        <f>ABS(BX8-BY8)</f>
        <v>57</v>
      </c>
      <c r="CA8">
        <f t="shared" ref="CA8" si="6">AVERAGE(BT8:BT9)</f>
        <v>10.5</v>
      </c>
      <c r="CB8">
        <f t="shared" ref="CB8" si="7">AVERAGE(BW8:BW9)</f>
        <v>10</v>
      </c>
      <c r="CC8">
        <f>AVERAGE(BZ8:BZ9)</f>
        <v>64.5</v>
      </c>
      <c r="CD8" s="2">
        <f>AVERAGE(CA8:CC8)</f>
        <v>28.333333333333332</v>
      </c>
      <c r="CE8">
        <v>28</v>
      </c>
      <c r="CF8" s="13">
        <f>(CA8+CB8+4*CC8)/6</f>
        <v>46.416666666666664</v>
      </c>
      <c r="CH8" s="9">
        <v>45</v>
      </c>
      <c r="CI8">
        <v>124</v>
      </c>
      <c r="CJ8">
        <f>ABS(CH8-CI8)</f>
        <v>79</v>
      </c>
      <c r="CK8">
        <v>49</v>
      </c>
      <c r="CL8">
        <v>74</v>
      </c>
      <c r="CM8">
        <f>ABS(CK8-CL8)</f>
        <v>25</v>
      </c>
      <c r="CN8">
        <v>114</v>
      </c>
      <c r="CO8">
        <v>112</v>
      </c>
      <c r="CP8">
        <f>ABS(CN8-CO8)</f>
        <v>2</v>
      </c>
      <c r="CQ8">
        <f t="shared" ref="CQ8" si="8">AVERAGE(CJ8:CJ9)</f>
        <v>43.5</v>
      </c>
      <c r="CR8">
        <f t="shared" ref="CR8" si="9">AVERAGE(CM8:CM9)</f>
        <v>31.5</v>
      </c>
      <c r="CS8">
        <f>AVERAGE(CP8:CP9)</f>
        <v>3</v>
      </c>
      <c r="CT8" s="2">
        <f>AVERAGE(CQ8:CS8)</f>
        <v>26</v>
      </c>
      <c r="CU8" s="1">
        <v>21</v>
      </c>
      <c r="CV8" s="13">
        <f>(CQ8+CR8+4*CS8)/6</f>
        <v>14.5</v>
      </c>
    </row>
    <row r="9" spans="1:100" x14ac:dyDescent="0.2">
      <c r="F9" s="9">
        <v>60</v>
      </c>
      <c r="G9">
        <v>190</v>
      </c>
      <c r="H9" s="11">
        <f t="shared" ref="H9:H15" si="10">ABS(F9-G9)</f>
        <v>130</v>
      </c>
      <c r="I9">
        <v>52</v>
      </c>
      <c r="J9">
        <v>68</v>
      </c>
      <c r="K9">
        <f t="shared" ref="K9:K15" si="11">ABS(I9-J9)</f>
        <v>16</v>
      </c>
      <c r="L9">
        <v>122</v>
      </c>
      <c r="M9">
        <v>90</v>
      </c>
      <c r="N9">
        <f t="shared" ref="N9:N15" si="12">ABS(L9-M9)</f>
        <v>32</v>
      </c>
      <c r="R9" s="2"/>
      <c r="S9" s="2"/>
      <c r="T9" s="13"/>
      <c r="V9" s="9">
        <v>225</v>
      </c>
      <c r="W9">
        <v>318</v>
      </c>
      <c r="X9" s="23">
        <f t="shared" ref="X9:X11" si="13">ABS(V9-W9)</f>
        <v>93</v>
      </c>
      <c r="AB9">
        <v>235</v>
      </c>
      <c r="AC9">
        <v>296</v>
      </c>
      <c r="AD9">
        <f t="shared" ref="AD9:AD15" si="14">ABS(AB9-AC9)</f>
        <v>61</v>
      </c>
      <c r="AH9" s="2"/>
      <c r="AJ9" s="13"/>
      <c r="AL9" s="9">
        <v>49</v>
      </c>
      <c r="AM9">
        <v>52</v>
      </c>
      <c r="AN9">
        <f t="shared" ref="AN9:AN15" si="15">ABS(AL9-AM9)</f>
        <v>3</v>
      </c>
      <c r="AO9">
        <v>118</v>
      </c>
      <c r="AP9">
        <v>70</v>
      </c>
      <c r="AQ9">
        <f>ABS(AO9-AP9)</f>
        <v>48</v>
      </c>
      <c r="AR9">
        <v>130</v>
      </c>
      <c r="AS9">
        <v>130</v>
      </c>
      <c r="AT9">
        <f t="shared" ref="AT9:AT15" si="16">ABS(AR9-AS9)</f>
        <v>0</v>
      </c>
      <c r="AX9" s="2"/>
      <c r="AY9" s="1"/>
      <c r="AZ9" s="13"/>
      <c r="BB9" s="9">
        <v>114</v>
      </c>
      <c r="BC9">
        <v>86</v>
      </c>
      <c r="BD9">
        <f t="shared" ref="BD9:BD15" si="17">ABS(BB9-BC9)</f>
        <v>28</v>
      </c>
      <c r="BE9">
        <v>128</v>
      </c>
      <c r="BF9">
        <v>77</v>
      </c>
      <c r="BG9">
        <f>ABS(BE9-BF9)</f>
        <v>51</v>
      </c>
      <c r="BH9">
        <v>235</v>
      </c>
      <c r="BI9">
        <v>228</v>
      </c>
      <c r="BJ9">
        <f t="shared" ref="BJ9:BJ15" si="18">ABS(BH9-BI9)</f>
        <v>7</v>
      </c>
      <c r="BN9" s="2"/>
      <c r="BP9" s="13"/>
      <c r="BR9" s="9">
        <v>46</v>
      </c>
      <c r="BS9">
        <v>38</v>
      </c>
      <c r="BT9">
        <f t="shared" ref="BT9:BT15" si="19">ABS(BR9-BS9)</f>
        <v>8</v>
      </c>
      <c r="BU9">
        <v>126</v>
      </c>
      <c r="BV9">
        <v>120</v>
      </c>
      <c r="BW9">
        <f>ABS(BU9-BV9)</f>
        <v>6</v>
      </c>
      <c r="BX9">
        <v>126</v>
      </c>
      <c r="BY9">
        <v>54</v>
      </c>
      <c r="BZ9">
        <f t="shared" ref="BZ9:BZ15" si="20">ABS(BX9-BY9)</f>
        <v>72</v>
      </c>
      <c r="CD9" s="2"/>
      <c r="CF9" s="13"/>
      <c r="CH9" s="9">
        <v>52</v>
      </c>
      <c r="CI9">
        <v>130</v>
      </c>
      <c r="CJ9" s="1">
        <v>8</v>
      </c>
      <c r="CK9">
        <v>134</v>
      </c>
      <c r="CL9">
        <v>96</v>
      </c>
      <c r="CM9">
        <f>ABS(CK9-CL9)</f>
        <v>38</v>
      </c>
      <c r="CN9">
        <v>46</v>
      </c>
      <c r="CO9">
        <v>50</v>
      </c>
      <c r="CP9">
        <f t="shared" ref="CP9:CP15" si="21">ABS(CN9-CO9)</f>
        <v>4</v>
      </c>
      <c r="CT9" s="2"/>
      <c r="CV9" s="13"/>
    </row>
    <row r="10" spans="1:100" x14ac:dyDescent="0.2">
      <c r="B10" t="s">
        <v>2</v>
      </c>
      <c r="C10">
        <v>8</v>
      </c>
      <c r="D10">
        <v>4</v>
      </c>
      <c r="E10" t="s">
        <v>2</v>
      </c>
      <c r="F10" s="9">
        <v>135</v>
      </c>
      <c r="G10">
        <v>122</v>
      </c>
      <c r="H10">
        <f t="shared" si="10"/>
        <v>13</v>
      </c>
      <c r="I10">
        <v>54</v>
      </c>
      <c r="J10">
        <v>44</v>
      </c>
      <c r="K10">
        <f t="shared" si="11"/>
        <v>10</v>
      </c>
      <c r="L10">
        <v>52</v>
      </c>
      <c r="M10">
        <v>120</v>
      </c>
      <c r="N10">
        <f t="shared" si="12"/>
        <v>68</v>
      </c>
      <c r="O10">
        <f t="shared" ref="O10:O14" si="22">AVERAGE(H10:H11)</f>
        <v>27.5</v>
      </c>
      <c r="P10">
        <f t="shared" ref="P10:P14" si="23">AVERAGE(K10:K11)</f>
        <v>41</v>
      </c>
      <c r="Q10">
        <f t="shared" ref="Q10:Q14" si="24">AVERAGE(N10:N11)</f>
        <v>89</v>
      </c>
      <c r="R10" s="2">
        <f t="shared" ref="R10:R14" si="25">AVERAGE(O10:Q10)</f>
        <v>52.5</v>
      </c>
      <c r="S10" s="12">
        <v>53.5</v>
      </c>
      <c r="T10" s="13">
        <f t="shared" ref="T10:T32" si="26">(O10+P10+4*Q10)/6</f>
        <v>70.75</v>
      </c>
      <c r="V10" s="9">
        <v>300</v>
      </c>
      <c r="W10">
        <v>244</v>
      </c>
      <c r="X10">
        <f t="shared" si="13"/>
        <v>56</v>
      </c>
      <c r="Y10">
        <v>296</v>
      </c>
      <c r="Z10">
        <v>230</v>
      </c>
      <c r="AA10">
        <f t="shared" ref="AA10:AA15" si="27">ABS(Y10-Z10)</f>
        <v>66</v>
      </c>
      <c r="AB10">
        <v>300</v>
      </c>
      <c r="AC10">
        <v>130</v>
      </c>
      <c r="AD10" s="11">
        <f t="shared" si="14"/>
        <v>170</v>
      </c>
      <c r="AE10">
        <f t="shared" si="0"/>
        <v>32</v>
      </c>
      <c r="AF10">
        <f t="shared" ref="AF10:AF12" si="28">AVERAGE(AA10:AA11)</f>
        <v>63</v>
      </c>
      <c r="AG10">
        <f t="shared" ref="AG10" si="29">AVERAGE(AD10:AD11)</f>
        <v>125</v>
      </c>
      <c r="AH10" s="2">
        <f t="shared" ref="AH10" si="30">AVERAGE(AE10:AG10)</f>
        <v>73.333333333333329</v>
      </c>
      <c r="AI10">
        <v>73</v>
      </c>
      <c r="AJ10" s="13">
        <f t="shared" ref="AJ10:AJ14" si="31">(AE10+AF10+4*AG10)/6</f>
        <v>99.166666666666671</v>
      </c>
      <c r="AL10" s="9">
        <v>112</v>
      </c>
      <c r="AM10">
        <v>118</v>
      </c>
      <c r="AN10">
        <f t="shared" si="15"/>
        <v>6</v>
      </c>
      <c r="AO10">
        <v>112</v>
      </c>
      <c r="AP10">
        <v>90</v>
      </c>
      <c r="AQ10">
        <f t="shared" ref="AQ10:AQ15" si="32">ABS(AO10-AP10)</f>
        <v>22</v>
      </c>
      <c r="AR10">
        <v>120</v>
      </c>
      <c r="AS10">
        <v>135</v>
      </c>
      <c r="AT10">
        <f t="shared" si="16"/>
        <v>15</v>
      </c>
      <c r="AU10">
        <f t="shared" ref="AU10" si="33">AVERAGE(AN10:AN11)</f>
        <v>17</v>
      </c>
      <c r="AV10">
        <f t="shared" ref="AV10" si="34">AVERAGE(AQ10:AQ11)</f>
        <v>11</v>
      </c>
      <c r="AW10">
        <f t="shared" ref="AW10" si="35">AVERAGE(AT10:AT11)</f>
        <v>45.5</v>
      </c>
      <c r="AX10" s="2">
        <f t="shared" ref="AX10" si="36">AVERAGE(AU10:AW10)</f>
        <v>24.5</v>
      </c>
      <c r="AY10" s="1">
        <v>29.6</v>
      </c>
      <c r="AZ10" s="13">
        <f t="shared" ref="AZ10:AZ14" si="37">(AU10+AV10+4*AW10)/6</f>
        <v>35</v>
      </c>
      <c r="BB10" s="9">
        <v>54</v>
      </c>
      <c r="BC10">
        <v>118</v>
      </c>
      <c r="BD10">
        <f t="shared" si="17"/>
        <v>64</v>
      </c>
      <c r="BE10">
        <v>126</v>
      </c>
      <c r="BF10">
        <v>62</v>
      </c>
      <c r="BG10">
        <f t="shared" ref="BG10:BG15" si="38">ABS(BE10-BF10)</f>
        <v>64</v>
      </c>
      <c r="BH10">
        <v>50</v>
      </c>
      <c r="BI10">
        <v>64</v>
      </c>
      <c r="BJ10">
        <f t="shared" si="18"/>
        <v>14</v>
      </c>
      <c r="BK10">
        <f t="shared" ref="BK10" si="39">AVERAGE(BD10:BD11)</f>
        <v>36</v>
      </c>
      <c r="BL10">
        <f t="shared" ref="BL10" si="40">AVERAGE(BG10:BG11)</f>
        <v>40</v>
      </c>
      <c r="BM10">
        <f t="shared" ref="BM10" si="41">AVERAGE(BJ10:BJ11)</f>
        <v>46</v>
      </c>
      <c r="BN10" s="2">
        <f t="shared" ref="BN10" si="42">AVERAGE(BK10:BM10)</f>
        <v>40.666666666666664</v>
      </c>
      <c r="BO10">
        <v>40.6</v>
      </c>
      <c r="BP10" s="13">
        <f t="shared" ref="BP10:BP14" si="43">(BK10+BL10+4*BM10)/6</f>
        <v>43.333333333333336</v>
      </c>
      <c r="BR10" s="9">
        <v>130</v>
      </c>
      <c r="BS10">
        <v>146</v>
      </c>
      <c r="BT10">
        <f t="shared" si="19"/>
        <v>16</v>
      </c>
      <c r="BU10">
        <v>80</v>
      </c>
      <c r="BV10">
        <v>100</v>
      </c>
      <c r="BW10">
        <f t="shared" ref="BW10:BW15" si="44">ABS(BU10-BV10)</f>
        <v>20</v>
      </c>
      <c r="BX10">
        <v>120</v>
      </c>
      <c r="BY10">
        <v>280</v>
      </c>
      <c r="BZ10" s="11">
        <f t="shared" si="20"/>
        <v>160</v>
      </c>
      <c r="CA10">
        <f t="shared" ref="CA10" si="45">AVERAGE(BT10:BT11)</f>
        <v>15</v>
      </c>
      <c r="CB10">
        <f t="shared" ref="CB10" si="46">AVERAGE(BW10:BW11)</f>
        <v>30</v>
      </c>
      <c r="CC10">
        <f t="shared" ref="CC10" si="47">AVERAGE(BZ10:BZ11)</f>
        <v>111</v>
      </c>
      <c r="CD10" s="2">
        <f t="shared" ref="CD10" si="48">AVERAGE(CA10:CC10)</f>
        <v>52</v>
      </c>
      <c r="CE10">
        <v>52</v>
      </c>
      <c r="CF10" s="13">
        <f t="shared" ref="CF10:CF14" si="49">(CA10+CB10+4*CC10)/6</f>
        <v>81.5</v>
      </c>
      <c r="CH10" s="9">
        <v>138</v>
      </c>
      <c r="CI10">
        <v>42</v>
      </c>
      <c r="CJ10" s="23">
        <f t="shared" ref="CJ10:CJ15" si="50">ABS(CH10-CI10)</f>
        <v>96</v>
      </c>
      <c r="CK10">
        <v>64</v>
      </c>
      <c r="CL10">
        <v>100</v>
      </c>
      <c r="CM10">
        <f t="shared" ref="CM10:CM15" si="51">ABS(CK10-CL10)</f>
        <v>36</v>
      </c>
      <c r="CN10">
        <v>122</v>
      </c>
      <c r="CO10">
        <v>128</v>
      </c>
      <c r="CP10">
        <f t="shared" si="21"/>
        <v>6</v>
      </c>
      <c r="CQ10">
        <f t="shared" ref="CQ10" si="52">AVERAGE(CJ10:CJ11)</f>
        <v>78</v>
      </c>
      <c r="CR10">
        <f t="shared" ref="CR10" si="53">AVERAGE(CM10:CM11)</f>
        <v>21</v>
      </c>
      <c r="CS10">
        <f t="shared" ref="CS10" si="54">AVERAGE(CP10:CP11)</f>
        <v>42</v>
      </c>
      <c r="CT10" s="2">
        <f t="shared" ref="CT10" si="55">AVERAGE(CQ10:CS10)</f>
        <v>47</v>
      </c>
      <c r="CU10">
        <v>47</v>
      </c>
      <c r="CV10" s="13">
        <f t="shared" ref="CV10:CV14" si="56">(CQ10+CR10+4*CS10)/6</f>
        <v>44.5</v>
      </c>
    </row>
    <row r="11" spans="1:100" x14ac:dyDescent="0.2">
      <c r="F11" s="9">
        <v>58</v>
      </c>
      <c r="G11">
        <v>110</v>
      </c>
      <c r="H11" s="1">
        <v>42</v>
      </c>
      <c r="I11">
        <v>128</v>
      </c>
      <c r="J11">
        <v>56</v>
      </c>
      <c r="K11">
        <f t="shared" si="11"/>
        <v>72</v>
      </c>
      <c r="L11">
        <v>130</v>
      </c>
      <c r="M11">
        <v>240</v>
      </c>
      <c r="N11" s="11">
        <f t="shared" si="12"/>
        <v>110</v>
      </c>
      <c r="R11" s="2"/>
      <c r="S11" s="2"/>
      <c r="T11" s="13"/>
      <c r="V11" s="9">
        <v>238</v>
      </c>
      <c r="W11">
        <v>246</v>
      </c>
      <c r="X11">
        <f t="shared" si="13"/>
        <v>8</v>
      </c>
      <c r="Y11">
        <v>230</v>
      </c>
      <c r="Z11">
        <v>290</v>
      </c>
      <c r="AA11">
        <f t="shared" si="27"/>
        <v>60</v>
      </c>
      <c r="AB11">
        <v>230</v>
      </c>
      <c r="AC11">
        <v>310</v>
      </c>
      <c r="AD11">
        <f t="shared" si="14"/>
        <v>80</v>
      </c>
      <c r="AH11" s="2"/>
      <c r="AJ11" s="13"/>
      <c r="AL11" s="9">
        <v>58</v>
      </c>
      <c r="AM11">
        <v>30</v>
      </c>
      <c r="AN11">
        <f t="shared" si="15"/>
        <v>28</v>
      </c>
      <c r="AO11">
        <v>60</v>
      </c>
      <c r="AP11">
        <v>60</v>
      </c>
      <c r="AQ11">
        <f t="shared" si="32"/>
        <v>0</v>
      </c>
      <c r="AR11">
        <v>50</v>
      </c>
      <c r="AS11">
        <v>126</v>
      </c>
      <c r="AT11">
        <f t="shared" si="16"/>
        <v>76</v>
      </c>
      <c r="AX11" s="2"/>
      <c r="AY11" s="1"/>
      <c r="AZ11" s="13"/>
      <c r="BB11" s="9">
        <v>116</v>
      </c>
      <c r="BC11">
        <v>124</v>
      </c>
      <c r="BD11">
        <f t="shared" si="17"/>
        <v>8</v>
      </c>
      <c r="BE11">
        <v>128</v>
      </c>
      <c r="BF11">
        <v>112</v>
      </c>
      <c r="BG11">
        <f t="shared" si="38"/>
        <v>16</v>
      </c>
      <c r="BH11">
        <v>128</v>
      </c>
      <c r="BI11">
        <v>50</v>
      </c>
      <c r="BJ11">
        <f t="shared" si="18"/>
        <v>78</v>
      </c>
      <c r="BN11" s="2"/>
      <c r="BP11" s="13"/>
      <c r="BR11" s="9">
        <v>50</v>
      </c>
      <c r="BS11">
        <v>64</v>
      </c>
      <c r="BT11">
        <f t="shared" si="19"/>
        <v>14</v>
      </c>
      <c r="BU11">
        <v>142</v>
      </c>
      <c r="BV11">
        <v>102</v>
      </c>
      <c r="BW11">
        <f t="shared" si="44"/>
        <v>40</v>
      </c>
      <c r="BX11">
        <v>160</v>
      </c>
      <c r="BY11">
        <v>98</v>
      </c>
      <c r="BZ11">
        <f t="shared" si="20"/>
        <v>62</v>
      </c>
      <c r="CD11" s="2"/>
      <c r="CF11" s="13"/>
      <c r="CH11" s="9">
        <v>130</v>
      </c>
      <c r="CI11">
        <v>70</v>
      </c>
      <c r="CJ11">
        <f t="shared" si="50"/>
        <v>60</v>
      </c>
      <c r="CK11">
        <v>136</v>
      </c>
      <c r="CL11">
        <v>130</v>
      </c>
      <c r="CM11">
        <f t="shared" si="51"/>
        <v>6</v>
      </c>
      <c r="CN11">
        <v>42</v>
      </c>
      <c r="CO11">
        <v>120</v>
      </c>
      <c r="CP11">
        <f t="shared" si="21"/>
        <v>78</v>
      </c>
      <c r="CT11" s="2"/>
      <c r="CV11" s="13"/>
    </row>
    <row r="12" spans="1:100" x14ac:dyDescent="0.2">
      <c r="B12" t="s">
        <v>3</v>
      </c>
      <c r="C12">
        <v>5</v>
      </c>
      <c r="D12">
        <v>3</v>
      </c>
      <c r="E12" t="s">
        <v>3</v>
      </c>
      <c r="F12" s="9">
        <v>112</v>
      </c>
      <c r="G12">
        <v>62</v>
      </c>
      <c r="H12">
        <f t="shared" si="10"/>
        <v>50</v>
      </c>
      <c r="I12">
        <v>128</v>
      </c>
      <c r="J12">
        <v>72</v>
      </c>
      <c r="K12">
        <f t="shared" si="11"/>
        <v>56</v>
      </c>
      <c r="L12">
        <v>135</v>
      </c>
      <c r="M12">
        <v>42</v>
      </c>
      <c r="N12" s="23">
        <f t="shared" si="12"/>
        <v>93</v>
      </c>
      <c r="O12">
        <f t="shared" si="22"/>
        <v>32.5</v>
      </c>
      <c r="P12">
        <f t="shared" si="23"/>
        <v>35</v>
      </c>
      <c r="Q12">
        <f t="shared" si="24"/>
        <v>47.5</v>
      </c>
      <c r="R12" s="2">
        <f t="shared" si="25"/>
        <v>38.333333333333336</v>
      </c>
      <c r="S12" s="12">
        <v>73</v>
      </c>
      <c r="T12" s="13">
        <f t="shared" si="26"/>
        <v>42.916666666666664</v>
      </c>
      <c r="V12" s="9">
        <v>314</v>
      </c>
      <c r="W12">
        <v>298</v>
      </c>
      <c r="X12">
        <f t="shared" ref="X12:X15" si="57">ABS(V12-W12)</f>
        <v>16</v>
      </c>
      <c r="Y12">
        <v>234</v>
      </c>
      <c r="Z12">
        <v>292</v>
      </c>
      <c r="AA12">
        <f t="shared" si="27"/>
        <v>58</v>
      </c>
      <c r="AB12">
        <v>302</v>
      </c>
      <c r="AC12">
        <v>286</v>
      </c>
      <c r="AD12">
        <f t="shared" si="14"/>
        <v>16</v>
      </c>
      <c r="AE12">
        <f t="shared" ref="AE12" si="58">AVERAGE(X12:X13)</f>
        <v>28</v>
      </c>
      <c r="AF12">
        <f t="shared" si="28"/>
        <v>35</v>
      </c>
      <c r="AG12">
        <f t="shared" ref="AG12" si="59">AVERAGE(AD12:AD13)</f>
        <v>98</v>
      </c>
      <c r="AH12" s="2">
        <f t="shared" ref="AH12" si="60">AVERAGE(AE12:AG12)</f>
        <v>53.666666666666664</v>
      </c>
      <c r="AI12">
        <v>53.6</v>
      </c>
      <c r="AJ12" s="13">
        <f t="shared" si="31"/>
        <v>75.833333333333329</v>
      </c>
      <c r="AL12" s="9">
        <v>120</v>
      </c>
      <c r="AM12">
        <v>70</v>
      </c>
      <c r="AN12">
        <f t="shared" si="15"/>
        <v>50</v>
      </c>
      <c r="AO12">
        <v>60</v>
      </c>
      <c r="AP12">
        <v>58</v>
      </c>
      <c r="AQ12">
        <f t="shared" si="32"/>
        <v>2</v>
      </c>
      <c r="AR12">
        <v>128</v>
      </c>
      <c r="AS12">
        <v>54</v>
      </c>
      <c r="AT12">
        <f t="shared" si="16"/>
        <v>74</v>
      </c>
      <c r="AU12">
        <f t="shared" ref="AU12" si="61">AVERAGE(AN12:AN13)</f>
        <v>30</v>
      </c>
      <c r="AV12">
        <f t="shared" ref="AV12" si="62">AVERAGE(AQ12:AQ13)</f>
        <v>27</v>
      </c>
      <c r="AW12">
        <f t="shared" ref="AW12" si="63">AVERAGE(AT12:AT13)</f>
        <v>40</v>
      </c>
      <c r="AX12" s="2">
        <f t="shared" ref="AX12" si="64">AVERAGE(AU12:AW12)</f>
        <v>32.333333333333336</v>
      </c>
      <c r="AY12">
        <v>32</v>
      </c>
      <c r="AZ12" s="13">
        <f t="shared" si="37"/>
        <v>36.166666666666664</v>
      </c>
      <c r="BB12" s="9">
        <v>120</v>
      </c>
      <c r="BC12">
        <v>110</v>
      </c>
      <c r="BD12">
        <f t="shared" si="17"/>
        <v>10</v>
      </c>
      <c r="BE12">
        <v>44</v>
      </c>
      <c r="BF12">
        <v>60</v>
      </c>
      <c r="BG12">
        <f t="shared" si="38"/>
        <v>16</v>
      </c>
      <c r="BH12">
        <v>118</v>
      </c>
      <c r="BI12">
        <v>60</v>
      </c>
      <c r="BJ12">
        <f t="shared" si="18"/>
        <v>58</v>
      </c>
      <c r="BK12">
        <f t="shared" ref="BK12" si="65">AVERAGE(BD12:BD13)</f>
        <v>6.5</v>
      </c>
      <c r="BL12">
        <f t="shared" ref="BL12" si="66">AVERAGE(BG12:BG13)</f>
        <v>26.5</v>
      </c>
      <c r="BM12">
        <f t="shared" ref="BM12" si="67">AVERAGE(BJ12:BJ13)</f>
        <v>32</v>
      </c>
      <c r="BN12" s="2">
        <f t="shared" ref="BN12" si="68">AVERAGE(BK12:BM12)</f>
        <v>21.666666666666668</v>
      </c>
      <c r="BO12">
        <v>21.6</v>
      </c>
      <c r="BP12" s="13">
        <f t="shared" si="43"/>
        <v>26.833333333333332</v>
      </c>
      <c r="BR12" s="9">
        <v>48</v>
      </c>
      <c r="BS12">
        <v>72</v>
      </c>
      <c r="BT12">
        <f t="shared" si="19"/>
        <v>24</v>
      </c>
      <c r="BU12">
        <v>126</v>
      </c>
      <c r="BV12">
        <v>78</v>
      </c>
      <c r="BW12">
        <f t="shared" si="44"/>
        <v>48</v>
      </c>
      <c r="BX12">
        <v>60</v>
      </c>
      <c r="BY12">
        <v>86</v>
      </c>
      <c r="BZ12">
        <f t="shared" si="20"/>
        <v>26</v>
      </c>
      <c r="CA12">
        <f t="shared" ref="CA12" si="69">AVERAGE(BT12:BT13)</f>
        <v>18</v>
      </c>
      <c r="CB12">
        <f t="shared" ref="CB12" si="70">AVERAGE(BW12:BW13)</f>
        <v>32</v>
      </c>
      <c r="CC12">
        <f t="shared" ref="CC12" si="71">AVERAGE(BZ12:BZ13)</f>
        <v>14</v>
      </c>
      <c r="CD12" s="2">
        <f t="shared" ref="CD12" si="72">AVERAGE(CA12:CC12)</f>
        <v>21.333333333333332</v>
      </c>
      <c r="CE12">
        <v>22</v>
      </c>
      <c r="CF12" s="13">
        <f t="shared" si="49"/>
        <v>17.666666666666668</v>
      </c>
      <c r="CH12" s="9">
        <v>122</v>
      </c>
      <c r="CI12">
        <v>66</v>
      </c>
      <c r="CJ12">
        <f t="shared" si="50"/>
        <v>56</v>
      </c>
      <c r="CK12">
        <v>38</v>
      </c>
      <c r="CL12">
        <v>72</v>
      </c>
      <c r="CM12">
        <f t="shared" si="51"/>
        <v>34</v>
      </c>
      <c r="CN12">
        <v>131</v>
      </c>
      <c r="CO12">
        <v>60</v>
      </c>
      <c r="CP12">
        <f t="shared" si="21"/>
        <v>71</v>
      </c>
      <c r="CQ12">
        <f t="shared" ref="CQ12" si="73">AVERAGE(CJ12:CJ13)</f>
        <v>34</v>
      </c>
      <c r="CR12">
        <f t="shared" ref="CR12" si="74">AVERAGE(CM12:CM13)</f>
        <v>31</v>
      </c>
      <c r="CS12">
        <f t="shared" ref="CS12" si="75">AVERAGE(CP12:CP13)</f>
        <v>40</v>
      </c>
      <c r="CT12" s="2">
        <f t="shared" ref="CT12" si="76">AVERAGE(CQ12:CS12)</f>
        <v>35</v>
      </c>
      <c r="CU12">
        <v>35.299999999999997</v>
      </c>
      <c r="CV12" s="13">
        <f t="shared" si="56"/>
        <v>37.5</v>
      </c>
    </row>
    <row r="13" spans="1:100" x14ac:dyDescent="0.2">
      <c r="F13" s="9">
        <v>75</v>
      </c>
      <c r="G13">
        <v>60</v>
      </c>
      <c r="H13">
        <f t="shared" si="10"/>
        <v>15</v>
      </c>
      <c r="I13">
        <v>58</v>
      </c>
      <c r="J13">
        <v>72</v>
      </c>
      <c r="K13">
        <f t="shared" si="11"/>
        <v>14</v>
      </c>
      <c r="L13">
        <v>52</v>
      </c>
      <c r="M13">
        <v>50</v>
      </c>
      <c r="N13">
        <f t="shared" si="12"/>
        <v>2</v>
      </c>
      <c r="R13" s="2"/>
      <c r="S13" s="2"/>
      <c r="T13" s="13"/>
      <c r="V13" s="9">
        <v>250</v>
      </c>
      <c r="W13">
        <v>290</v>
      </c>
      <c r="X13">
        <f t="shared" si="57"/>
        <v>40</v>
      </c>
      <c r="Y13">
        <v>312</v>
      </c>
      <c r="Z13">
        <v>300</v>
      </c>
      <c r="AA13">
        <f t="shared" si="27"/>
        <v>12</v>
      </c>
      <c r="AB13">
        <v>242</v>
      </c>
      <c r="AC13">
        <v>62</v>
      </c>
      <c r="AD13" s="11">
        <f t="shared" si="14"/>
        <v>180</v>
      </c>
      <c r="AH13" s="2"/>
      <c r="AJ13" s="13"/>
      <c r="AL13" s="9">
        <v>140</v>
      </c>
      <c r="AM13">
        <v>150</v>
      </c>
      <c r="AN13">
        <f t="shared" si="15"/>
        <v>10</v>
      </c>
      <c r="AO13">
        <v>176</v>
      </c>
      <c r="AP13">
        <v>54</v>
      </c>
      <c r="AQ13" s="1">
        <v>52</v>
      </c>
      <c r="AR13">
        <v>64</v>
      </c>
      <c r="AS13">
        <v>58</v>
      </c>
      <c r="AT13">
        <f t="shared" si="16"/>
        <v>6</v>
      </c>
      <c r="AX13" s="2"/>
      <c r="AZ13" s="13"/>
      <c r="BB13" s="9">
        <v>42</v>
      </c>
      <c r="BC13">
        <v>45</v>
      </c>
      <c r="BD13">
        <f t="shared" si="17"/>
        <v>3</v>
      </c>
      <c r="BE13">
        <v>117</v>
      </c>
      <c r="BF13">
        <v>80</v>
      </c>
      <c r="BG13">
        <f t="shared" si="38"/>
        <v>37</v>
      </c>
      <c r="BH13">
        <v>54</v>
      </c>
      <c r="BI13">
        <v>48</v>
      </c>
      <c r="BJ13">
        <f t="shared" si="18"/>
        <v>6</v>
      </c>
      <c r="BN13" s="2"/>
      <c r="BP13" s="13"/>
      <c r="BR13" s="9">
        <v>122</v>
      </c>
      <c r="BS13">
        <v>110</v>
      </c>
      <c r="BT13">
        <f t="shared" si="19"/>
        <v>12</v>
      </c>
      <c r="BU13">
        <v>52</v>
      </c>
      <c r="BV13">
        <v>68</v>
      </c>
      <c r="BW13">
        <f t="shared" si="44"/>
        <v>16</v>
      </c>
      <c r="BX13">
        <v>48</v>
      </c>
      <c r="BY13">
        <v>50</v>
      </c>
      <c r="BZ13">
        <f t="shared" si="20"/>
        <v>2</v>
      </c>
      <c r="CD13" s="2"/>
      <c r="CF13" s="13"/>
      <c r="CH13" s="9">
        <v>46</v>
      </c>
      <c r="CI13">
        <v>34</v>
      </c>
      <c r="CJ13">
        <f t="shared" si="50"/>
        <v>12</v>
      </c>
      <c r="CK13">
        <v>32</v>
      </c>
      <c r="CL13">
        <v>60</v>
      </c>
      <c r="CM13">
        <f t="shared" si="51"/>
        <v>28</v>
      </c>
      <c r="CN13">
        <v>309</v>
      </c>
      <c r="CO13">
        <v>300</v>
      </c>
      <c r="CP13">
        <f t="shared" si="21"/>
        <v>9</v>
      </c>
      <c r="CT13" s="2"/>
      <c r="CV13" s="13"/>
    </row>
    <row r="14" spans="1:100" x14ac:dyDescent="0.2">
      <c r="B14" t="s">
        <v>4</v>
      </c>
      <c r="C14">
        <v>3</v>
      </c>
      <c r="D14">
        <v>7</v>
      </c>
      <c r="E14" t="s">
        <v>4</v>
      </c>
      <c r="F14" s="9">
        <v>112</v>
      </c>
      <c r="G14">
        <v>66</v>
      </c>
      <c r="H14">
        <f t="shared" si="10"/>
        <v>46</v>
      </c>
      <c r="I14">
        <v>46</v>
      </c>
      <c r="J14">
        <v>110</v>
      </c>
      <c r="K14">
        <f t="shared" si="11"/>
        <v>64</v>
      </c>
      <c r="L14">
        <v>51</v>
      </c>
      <c r="M14">
        <v>52</v>
      </c>
      <c r="N14">
        <f t="shared" si="12"/>
        <v>1</v>
      </c>
      <c r="O14">
        <f t="shared" si="22"/>
        <v>46</v>
      </c>
      <c r="P14">
        <f t="shared" si="23"/>
        <v>62</v>
      </c>
      <c r="Q14">
        <f t="shared" si="24"/>
        <v>5.5</v>
      </c>
      <c r="R14" s="2">
        <f t="shared" si="25"/>
        <v>37.833333333333336</v>
      </c>
      <c r="S14" s="2">
        <v>38</v>
      </c>
      <c r="T14" s="13">
        <f t="shared" si="26"/>
        <v>21.666666666666668</v>
      </c>
      <c r="V14" s="9">
        <v>292</v>
      </c>
      <c r="W14">
        <v>300</v>
      </c>
      <c r="X14">
        <f t="shared" si="57"/>
        <v>8</v>
      </c>
      <c r="Y14">
        <v>242</v>
      </c>
      <c r="Z14">
        <v>280</v>
      </c>
      <c r="AA14">
        <f t="shared" si="27"/>
        <v>38</v>
      </c>
      <c r="AB14">
        <v>240</v>
      </c>
      <c r="AC14">
        <v>124</v>
      </c>
      <c r="AD14" s="11">
        <f t="shared" si="14"/>
        <v>116</v>
      </c>
      <c r="AE14">
        <f t="shared" ref="AE14" si="77">AVERAGE(X14:X15)</f>
        <v>12</v>
      </c>
      <c r="AF14">
        <f t="shared" ref="AF14" si="78">AVERAGE(AA14:AA15)</f>
        <v>30</v>
      </c>
      <c r="AG14">
        <f t="shared" ref="AG14" si="79">AVERAGE(AD14:AD15)</f>
        <v>61.5</v>
      </c>
      <c r="AH14" s="2">
        <f t="shared" ref="AH14" si="80">AVERAGE(AE14:AG14)</f>
        <v>34.5</v>
      </c>
      <c r="AI14">
        <v>34.5</v>
      </c>
      <c r="AJ14" s="13">
        <f t="shared" si="31"/>
        <v>48</v>
      </c>
      <c r="AL14" s="9">
        <v>110</v>
      </c>
      <c r="AM14">
        <v>60</v>
      </c>
      <c r="AN14">
        <f t="shared" si="15"/>
        <v>50</v>
      </c>
      <c r="AO14">
        <v>120</v>
      </c>
      <c r="AP14">
        <v>76</v>
      </c>
      <c r="AQ14">
        <f t="shared" si="32"/>
        <v>44</v>
      </c>
      <c r="AR14">
        <v>56</v>
      </c>
      <c r="AS14">
        <v>150</v>
      </c>
      <c r="AT14" s="23">
        <f t="shared" si="16"/>
        <v>94</v>
      </c>
      <c r="AU14">
        <f t="shared" ref="AU14" si="81">AVERAGE(AN14:AN15)</f>
        <v>55</v>
      </c>
      <c r="AV14">
        <f t="shared" ref="AV14" si="82">AVERAGE(AQ14:AQ15)</f>
        <v>26</v>
      </c>
      <c r="AW14">
        <f t="shared" ref="AW14" si="83">AVERAGE(AT14:AT15)</f>
        <v>52</v>
      </c>
      <c r="AX14" s="2">
        <f t="shared" ref="AX14" si="84">AVERAGE(AU14:AW14)</f>
        <v>44.333333333333336</v>
      </c>
      <c r="AY14">
        <v>45</v>
      </c>
      <c r="AZ14" s="13">
        <f t="shared" si="37"/>
        <v>48.166666666666664</v>
      </c>
      <c r="BB14" s="9">
        <v>120</v>
      </c>
      <c r="BC14">
        <v>62</v>
      </c>
      <c r="BD14">
        <f t="shared" si="17"/>
        <v>58</v>
      </c>
      <c r="BE14">
        <v>46</v>
      </c>
      <c r="BF14">
        <v>56</v>
      </c>
      <c r="BG14">
        <f t="shared" si="38"/>
        <v>10</v>
      </c>
      <c r="BH14">
        <v>128</v>
      </c>
      <c r="BI14">
        <v>54</v>
      </c>
      <c r="BJ14">
        <f t="shared" si="18"/>
        <v>74</v>
      </c>
      <c r="BK14">
        <f t="shared" ref="BK14" si="85">AVERAGE(BD14:BD15)</f>
        <v>30</v>
      </c>
      <c r="BL14">
        <f t="shared" ref="BL14" si="86">AVERAGE(BG14:BG15)</f>
        <v>26</v>
      </c>
      <c r="BM14">
        <f t="shared" ref="BM14" si="87">AVERAGE(BJ14:BJ15)</f>
        <v>93.5</v>
      </c>
      <c r="BN14" s="2">
        <f t="shared" ref="BN14" si="88">AVERAGE(BK14:BM14)</f>
        <v>49.833333333333336</v>
      </c>
      <c r="BO14" s="1">
        <v>29.6</v>
      </c>
      <c r="BP14" s="13">
        <f t="shared" si="43"/>
        <v>71.666666666666671</v>
      </c>
      <c r="BR14" s="9">
        <v>122</v>
      </c>
      <c r="BS14">
        <v>70</v>
      </c>
      <c r="BT14">
        <f t="shared" si="19"/>
        <v>52</v>
      </c>
      <c r="BU14">
        <v>49</v>
      </c>
      <c r="BV14">
        <v>62</v>
      </c>
      <c r="BW14">
        <f t="shared" si="44"/>
        <v>13</v>
      </c>
      <c r="BX14">
        <v>128</v>
      </c>
      <c r="BY14">
        <v>114</v>
      </c>
      <c r="BZ14">
        <f t="shared" si="20"/>
        <v>14</v>
      </c>
      <c r="CA14">
        <f t="shared" ref="CA14" si="89">AVERAGE(BT14:BT15)</f>
        <v>30</v>
      </c>
      <c r="CB14">
        <f t="shared" ref="CB14" si="90">AVERAGE(BW14:BW15)</f>
        <v>8.5</v>
      </c>
      <c r="CC14">
        <f t="shared" ref="CC14" si="91">AVERAGE(BZ14:BZ15)</f>
        <v>17</v>
      </c>
      <c r="CD14" s="2">
        <f t="shared" ref="CD14" si="92">AVERAGE(CA14:CC14)</f>
        <v>18.5</v>
      </c>
      <c r="CE14" s="1">
        <v>62.5</v>
      </c>
      <c r="CF14" s="13">
        <f t="shared" si="49"/>
        <v>17.75</v>
      </c>
      <c r="CH14" s="9">
        <v>60</v>
      </c>
      <c r="CI14">
        <v>42</v>
      </c>
      <c r="CJ14">
        <f t="shared" si="50"/>
        <v>18</v>
      </c>
      <c r="CK14">
        <v>41</v>
      </c>
      <c r="CL14">
        <v>66</v>
      </c>
      <c r="CM14">
        <f t="shared" si="51"/>
        <v>25</v>
      </c>
      <c r="CN14">
        <v>123</v>
      </c>
      <c r="CO14">
        <v>92</v>
      </c>
      <c r="CP14">
        <f t="shared" si="21"/>
        <v>31</v>
      </c>
      <c r="CQ14">
        <f t="shared" ref="CQ14" si="93">AVERAGE(CJ14:CJ15)</f>
        <v>48</v>
      </c>
      <c r="CR14">
        <f t="shared" ref="CR14" si="94">AVERAGE(CM14:CM15)</f>
        <v>26.5</v>
      </c>
      <c r="CS14">
        <f t="shared" ref="CS14" si="95">AVERAGE(CP14:CP15)</f>
        <v>25.5</v>
      </c>
      <c r="CT14" s="2">
        <f t="shared" ref="CT14" si="96">AVERAGE(CQ14:CS14)</f>
        <v>33.333333333333336</v>
      </c>
      <c r="CU14">
        <v>33.299999999999997</v>
      </c>
      <c r="CV14" s="13">
        <f t="shared" si="56"/>
        <v>29.416666666666668</v>
      </c>
    </row>
    <row r="15" spans="1:100" x14ac:dyDescent="0.2">
      <c r="F15" s="9">
        <v>112</v>
      </c>
      <c r="G15">
        <v>66</v>
      </c>
      <c r="H15">
        <f t="shared" si="10"/>
        <v>46</v>
      </c>
      <c r="I15">
        <v>126</v>
      </c>
      <c r="J15">
        <v>66</v>
      </c>
      <c r="K15">
        <f t="shared" si="11"/>
        <v>60</v>
      </c>
      <c r="L15">
        <v>126</v>
      </c>
      <c r="M15">
        <v>136</v>
      </c>
      <c r="N15">
        <f t="shared" si="12"/>
        <v>10</v>
      </c>
      <c r="T15" s="13"/>
      <c r="V15" s="9">
        <v>242</v>
      </c>
      <c r="W15">
        <v>258</v>
      </c>
      <c r="X15">
        <f t="shared" si="57"/>
        <v>16</v>
      </c>
      <c r="Y15">
        <v>308</v>
      </c>
      <c r="Z15">
        <v>286</v>
      </c>
      <c r="AA15">
        <f t="shared" si="27"/>
        <v>22</v>
      </c>
      <c r="AB15">
        <v>303</v>
      </c>
      <c r="AC15">
        <v>310</v>
      </c>
      <c r="AD15">
        <f t="shared" si="14"/>
        <v>7</v>
      </c>
      <c r="AJ15" s="10"/>
      <c r="AL15" s="9">
        <v>120</v>
      </c>
      <c r="AM15">
        <v>60</v>
      </c>
      <c r="AN15">
        <f t="shared" si="15"/>
        <v>60</v>
      </c>
      <c r="AO15">
        <v>52</v>
      </c>
      <c r="AP15">
        <v>60</v>
      </c>
      <c r="AQ15" s="1">
        <f t="shared" si="32"/>
        <v>8</v>
      </c>
      <c r="AR15">
        <v>130</v>
      </c>
      <c r="AS15">
        <v>120</v>
      </c>
      <c r="AT15">
        <f t="shared" si="16"/>
        <v>10</v>
      </c>
      <c r="AZ15" s="10"/>
      <c r="BB15" s="9">
        <v>78</v>
      </c>
      <c r="BC15">
        <v>76</v>
      </c>
      <c r="BD15">
        <f t="shared" si="17"/>
        <v>2</v>
      </c>
      <c r="BE15">
        <v>122</v>
      </c>
      <c r="BF15">
        <v>80</v>
      </c>
      <c r="BG15">
        <f t="shared" si="38"/>
        <v>42</v>
      </c>
      <c r="BH15">
        <v>35</v>
      </c>
      <c r="BI15">
        <v>148</v>
      </c>
      <c r="BJ15" s="23">
        <f t="shared" si="18"/>
        <v>113</v>
      </c>
      <c r="BP15" s="10"/>
      <c r="BR15" s="9">
        <v>60</v>
      </c>
      <c r="BS15">
        <v>68</v>
      </c>
      <c r="BT15">
        <f t="shared" si="19"/>
        <v>8</v>
      </c>
      <c r="BU15">
        <v>120</v>
      </c>
      <c r="BV15">
        <v>116</v>
      </c>
      <c r="BW15">
        <f t="shared" si="44"/>
        <v>4</v>
      </c>
      <c r="BX15">
        <v>136</v>
      </c>
      <c r="BY15">
        <v>116</v>
      </c>
      <c r="BZ15">
        <f t="shared" si="20"/>
        <v>20</v>
      </c>
      <c r="CD15" s="2"/>
      <c r="CE15" s="2"/>
      <c r="CF15" s="13"/>
      <c r="CH15" s="9">
        <v>42</v>
      </c>
      <c r="CI15">
        <v>120</v>
      </c>
      <c r="CJ15">
        <f t="shared" si="50"/>
        <v>78</v>
      </c>
      <c r="CK15">
        <v>134</v>
      </c>
      <c r="CL15">
        <v>106</v>
      </c>
      <c r="CM15">
        <f t="shared" si="51"/>
        <v>28</v>
      </c>
      <c r="CN15">
        <v>72</v>
      </c>
      <c r="CO15">
        <v>52</v>
      </c>
      <c r="CP15">
        <f t="shared" si="21"/>
        <v>20</v>
      </c>
      <c r="CT15" s="2"/>
      <c r="CU15" s="2"/>
      <c r="CV15" s="10"/>
    </row>
    <row r="16" spans="1:100" x14ac:dyDescent="0.2">
      <c r="F16" s="9"/>
      <c r="R16" t="s">
        <v>21</v>
      </c>
      <c r="S16">
        <v>50</v>
      </c>
      <c r="T16" s="13"/>
      <c r="V16" s="9"/>
      <c r="AH16" t="s">
        <v>21</v>
      </c>
      <c r="AI16" s="1">
        <v>54</v>
      </c>
      <c r="AJ16" s="19"/>
      <c r="AL16" s="9"/>
      <c r="AX16" t="s">
        <v>21</v>
      </c>
      <c r="AY16">
        <v>36.200000000000003</v>
      </c>
      <c r="AZ16" s="10"/>
      <c r="BB16" s="9"/>
      <c r="BN16" t="s">
        <v>21</v>
      </c>
      <c r="BO16" s="1">
        <v>355</v>
      </c>
      <c r="BP16" s="19"/>
      <c r="BR16" s="9"/>
      <c r="CD16" t="s">
        <v>21</v>
      </c>
      <c r="CE16" s="12">
        <v>41.1</v>
      </c>
      <c r="CF16" s="21"/>
      <c r="CH16" s="9"/>
      <c r="CT16" t="s">
        <v>21</v>
      </c>
      <c r="CU16" s="12">
        <v>38</v>
      </c>
      <c r="CV16" s="10"/>
    </row>
    <row r="17" spans="2:100" x14ac:dyDescent="0.2">
      <c r="F17" s="9"/>
      <c r="R17" t="s">
        <v>22</v>
      </c>
      <c r="S17" s="1">
        <v>36</v>
      </c>
      <c r="T17" s="13"/>
      <c r="V17" s="9"/>
      <c r="AH17" t="s">
        <v>22</v>
      </c>
      <c r="AI17">
        <v>37</v>
      </c>
      <c r="AJ17" s="10"/>
      <c r="AL17" s="9"/>
      <c r="AX17" t="s">
        <v>22</v>
      </c>
      <c r="AY17">
        <v>24</v>
      </c>
      <c r="AZ17" s="10"/>
      <c r="BB17" s="9"/>
      <c r="BN17" t="s">
        <v>22</v>
      </c>
      <c r="BO17">
        <v>20.3</v>
      </c>
      <c r="BP17" s="10"/>
      <c r="BR17" s="9"/>
      <c r="CD17" t="s">
        <v>22</v>
      </c>
      <c r="CE17" s="12">
        <v>28</v>
      </c>
      <c r="CF17" s="21"/>
      <c r="CH17" s="9"/>
      <c r="CT17" t="s">
        <v>22</v>
      </c>
      <c r="CU17" s="2">
        <v>22.7</v>
      </c>
      <c r="CV17" s="10"/>
    </row>
    <row r="18" spans="2:100" x14ac:dyDescent="0.2">
      <c r="F18" s="9"/>
      <c r="Q18" t="s">
        <v>20</v>
      </c>
      <c r="R18" s="2">
        <f>AVERAGE(R8:R14)</f>
        <v>47.416666666666671</v>
      </c>
      <c r="S18" s="2">
        <f>AVERAGE(S8:S14)</f>
        <v>50.625</v>
      </c>
      <c r="T18" s="13">
        <f>AVERAGE(T8:T14)</f>
        <v>44.333333333333329</v>
      </c>
      <c r="V18" s="9"/>
      <c r="AG18" s="20" t="s">
        <v>20</v>
      </c>
      <c r="AH18" s="2">
        <f>AVERAGE(AH8:AH14)</f>
        <v>50.625</v>
      </c>
      <c r="AI18" s="2">
        <f>AVERAGE(AI8:AI14)</f>
        <v>55.524999999999999</v>
      </c>
      <c r="AJ18" s="13">
        <f>AVERAGE(AJ8:AJ14)</f>
        <v>65.9375</v>
      </c>
      <c r="AL18" s="9"/>
      <c r="AW18" s="20" t="s">
        <v>20</v>
      </c>
      <c r="AX18" s="2">
        <f>AVERAGE(AX8:AX14)</f>
        <v>33.291666666666671</v>
      </c>
      <c r="AY18" s="2">
        <f>AVERAGE(AY8:AY14)</f>
        <v>36.25</v>
      </c>
      <c r="AZ18" s="13">
        <f>AVERAGE(AZ8:AZ14)</f>
        <v>37.583333333333329</v>
      </c>
      <c r="BB18" s="9"/>
      <c r="BM18" s="20" t="s">
        <v>20</v>
      </c>
      <c r="BN18" s="2">
        <f>AVERAGE(BN8:BN14)</f>
        <v>35.583333333333336</v>
      </c>
      <c r="BO18" s="2">
        <f>AVERAGE(BO8:BO14)</f>
        <v>30.449999999999996</v>
      </c>
      <c r="BP18" s="13">
        <f>AVERAGE(BP8:BP14)</f>
        <v>43.416666666666671</v>
      </c>
      <c r="BR18" s="9"/>
      <c r="CC18" t="s">
        <v>20</v>
      </c>
      <c r="CD18" s="2">
        <f>AVERAGE(CD8:CD14)</f>
        <v>30.041666666666664</v>
      </c>
      <c r="CE18" s="2">
        <f>AVERAGE(CE8:CE14)</f>
        <v>41.125</v>
      </c>
      <c r="CF18" s="13"/>
      <c r="CH18" s="9"/>
      <c r="CS18" t="s">
        <v>20</v>
      </c>
      <c r="CT18" s="2">
        <f>AVERAGE(CT8:CT14)</f>
        <v>35.333333333333336</v>
      </c>
      <c r="CU18" s="2">
        <f>AVERAGE(CU8:CU14)</f>
        <v>34.15</v>
      </c>
      <c r="CV18" s="13">
        <f>AVERAGE(CV8:CV14)</f>
        <v>31.479166666666668</v>
      </c>
    </row>
    <row r="19" spans="2:100" x14ac:dyDescent="0.2">
      <c r="F19" s="9"/>
      <c r="T19" s="13"/>
      <c r="V19" s="9"/>
      <c r="AJ19" s="10"/>
      <c r="AL19" s="9"/>
      <c r="AZ19" s="10"/>
      <c r="BB19" s="9"/>
      <c r="BP19" s="10"/>
      <c r="BR19" s="9"/>
      <c r="CD19" s="2"/>
      <c r="CE19" s="2"/>
      <c r="CF19" s="13"/>
      <c r="CH19" s="9"/>
      <c r="CT19" s="2"/>
      <c r="CU19" s="2"/>
      <c r="CV19" s="10"/>
    </row>
    <row r="20" spans="2:100" x14ac:dyDescent="0.2"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 t="s">
        <v>23</v>
      </c>
      <c r="R20" s="16">
        <f>R18*4/6</f>
        <v>31.611111111111114</v>
      </c>
      <c r="S20" s="16">
        <f>S18*4/6</f>
        <v>33.75</v>
      </c>
      <c r="T20" s="17">
        <f>T18*4/6</f>
        <v>29.555555555555554</v>
      </c>
      <c r="V20" s="14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 t="s">
        <v>23</v>
      </c>
      <c r="AH20" s="16">
        <f>AH18*4/6</f>
        <v>33.75</v>
      </c>
      <c r="AI20" s="16">
        <f>AI18*4/6</f>
        <v>37.016666666666666</v>
      </c>
      <c r="AJ20" s="17">
        <f>AJ18*4/6</f>
        <v>43.958333333333336</v>
      </c>
      <c r="AL20" s="14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23</v>
      </c>
      <c r="AX20" s="16">
        <f>AX18*4/6</f>
        <v>22.194444444444446</v>
      </c>
      <c r="AY20" s="16">
        <f>AY18*4/6</f>
        <v>24.166666666666668</v>
      </c>
      <c r="AZ20" s="17">
        <f>AZ18*4/6</f>
        <v>25.055555555555554</v>
      </c>
      <c r="BB20" s="14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 t="s">
        <v>23</v>
      </c>
      <c r="BN20" s="16">
        <f>BN18*4/6</f>
        <v>23.722222222222225</v>
      </c>
      <c r="BO20" s="16">
        <f>BO18*4/6</f>
        <v>20.299999999999997</v>
      </c>
      <c r="BP20" s="17">
        <f>BP18*4/6</f>
        <v>28.944444444444446</v>
      </c>
      <c r="BR20" s="14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 t="s">
        <v>23</v>
      </c>
      <c r="CD20" s="16">
        <f>CD18*4/6</f>
        <v>20.027777777777775</v>
      </c>
      <c r="CE20" s="16">
        <f>CE18*4/6</f>
        <v>27.416666666666668</v>
      </c>
      <c r="CF20" s="17"/>
      <c r="CH20" s="14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 t="s">
        <v>23</v>
      </c>
      <c r="CT20" s="16">
        <f>CT18*4/6</f>
        <v>23.555555555555557</v>
      </c>
      <c r="CU20" s="16">
        <f>CU18*4/6</f>
        <v>22.766666666666666</v>
      </c>
      <c r="CV20" s="17">
        <f>CV18*4/6</f>
        <v>20.986111111111111</v>
      </c>
    </row>
    <row r="21" spans="2:100" x14ac:dyDescent="0.2">
      <c r="T21" s="2"/>
      <c r="CD21" s="2"/>
      <c r="CE21" s="2"/>
      <c r="CF21" s="2"/>
    </row>
    <row r="22" spans="2:100" x14ac:dyDescent="0.2">
      <c r="T22" s="2"/>
      <c r="CD22" s="2"/>
      <c r="CE22" s="2"/>
      <c r="CF22" s="2"/>
    </row>
    <row r="23" spans="2:100" x14ac:dyDescent="0.2">
      <c r="F23" s="5" t="s">
        <v>25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 t="s">
        <v>25</v>
      </c>
      <c r="S23" s="7" t="s">
        <v>16</v>
      </c>
      <c r="T23" s="18"/>
      <c r="V23" s="5" t="s">
        <v>26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 t="s">
        <v>26</v>
      </c>
      <c r="AI23" s="7" t="s">
        <v>16</v>
      </c>
      <c r="AJ23" s="8"/>
      <c r="AL23" s="5" t="s">
        <v>27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7" t="s">
        <v>27</v>
      </c>
      <c r="AY23" s="7" t="s">
        <v>16</v>
      </c>
      <c r="AZ23" s="8"/>
      <c r="BB23" s="5" t="s">
        <v>28</v>
      </c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7" t="s">
        <v>28</v>
      </c>
      <c r="BO23" s="7" t="s">
        <v>16</v>
      </c>
      <c r="BP23" s="8"/>
      <c r="BR23" s="5" t="s">
        <v>29</v>
      </c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7" t="s">
        <v>29</v>
      </c>
      <c r="CE23" s="7" t="s">
        <v>16</v>
      </c>
      <c r="CF23" s="8"/>
      <c r="CH23" s="5" t="s">
        <v>30</v>
      </c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7" t="s">
        <v>30</v>
      </c>
      <c r="CU23" s="7" t="s">
        <v>16</v>
      </c>
      <c r="CV23" s="22"/>
    </row>
    <row r="24" spans="2:100" x14ac:dyDescent="0.2">
      <c r="F24" s="9" t="s">
        <v>6</v>
      </c>
      <c r="I24" t="s">
        <v>10</v>
      </c>
      <c r="L24" t="s">
        <v>32</v>
      </c>
      <c r="O24" t="s">
        <v>12</v>
      </c>
      <c r="P24" t="s">
        <v>13</v>
      </c>
      <c r="Q24" t="s">
        <v>14</v>
      </c>
      <c r="R24" s="1" t="s">
        <v>11</v>
      </c>
      <c r="S24" s="1" t="s">
        <v>11</v>
      </c>
      <c r="T24" s="13" t="s">
        <v>31</v>
      </c>
      <c r="V24" s="9" t="s">
        <v>6</v>
      </c>
      <c r="Y24" t="s">
        <v>10</v>
      </c>
      <c r="AB24" t="s">
        <v>32</v>
      </c>
      <c r="AE24" t="s">
        <v>12</v>
      </c>
      <c r="AF24" t="s">
        <v>13</v>
      </c>
      <c r="AG24" t="s">
        <v>14</v>
      </c>
      <c r="AH24" s="1" t="s">
        <v>11</v>
      </c>
      <c r="AI24" s="1" t="s">
        <v>11</v>
      </c>
      <c r="AJ24" s="10" t="s">
        <v>31</v>
      </c>
      <c r="AL24" s="9" t="s">
        <v>6</v>
      </c>
      <c r="AO24" t="s">
        <v>10</v>
      </c>
      <c r="AR24" t="s">
        <v>32</v>
      </c>
      <c r="AU24" t="s">
        <v>12</v>
      </c>
      <c r="AV24" t="s">
        <v>13</v>
      </c>
      <c r="AW24" t="s">
        <v>14</v>
      </c>
      <c r="AX24" s="1" t="s">
        <v>11</v>
      </c>
      <c r="AY24" s="1" t="s">
        <v>11</v>
      </c>
      <c r="AZ24" s="10" t="s">
        <v>31</v>
      </c>
      <c r="BB24" s="9" t="s">
        <v>6</v>
      </c>
      <c r="BE24" t="s">
        <v>10</v>
      </c>
      <c r="BH24" t="s">
        <v>32</v>
      </c>
      <c r="BK24" t="s">
        <v>12</v>
      </c>
      <c r="BL24" t="s">
        <v>13</v>
      </c>
      <c r="BM24" t="s">
        <v>14</v>
      </c>
      <c r="BN24" s="1" t="s">
        <v>11</v>
      </c>
      <c r="BO24" s="1" t="s">
        <v>11</v>
      </c>
      <c r="BP24" s="10" t="s">
        <v>31</v>
      </c>
      <c r="BR24" s="9" t="s">
        <v>6</v>
      </c>
      <c r="BU24" t="s">
        <v>10</v>
      </c>
      <c r="BX24" t="s">
        <v>32</v>
      </c>
      <c r="CA24" t="s">
        <v>12</v>
      </c>
      <c r="CB24" t="s">
        <v>13</v>
      </c>
      <c r="CC24" t="s">
        <v>14</v>
      </c>
      <c r="CD24" s="1" t="s">
        <v>11</v>
      </c>
      <c r="CE24" s="1" t="s">
        <v>11</v>
      </c>
      <c r="CF24" s="10" t="s">
        <v>31</v>
      </c>
      <c r="CH24" s="9" t="s">
        <v>6</v>
      </c>
      <c r="CK24" t="s">
        <v>10</v>
      </c>
      <c r="CN24" t="s">
        <v>32</v>
      </c>
      <c r="CQ24" t="s">
        <v>12</v>
      </c>
      <c r="CR24" t="s">
        <v>13</v>
      </c>
      <c r="CS24" t="s">
        <v>14</v>
      </c>
      <c r="CT24" s="1" t="s">
        <v>11</v>
      </c>
      <c r="CU24" s="1" t="s">
        <v>11</v>
      </c>
      <c r="CV24" s="10" t="s">
        <v>31</v>
      </c>
    </row>
    <row r="25" spans="2:100" x14ac:dyDescent="0.2">
      <c r="F25" s="9" t="s">
        <v>7</v>
      </c>
      <c r="G25" t="s">
        <v>8</v>
      </c>
      <c r="H25" t="s">
        <v>9</v>
      </c>
      <c r="I25" t="s">
        <v>7</v>
      </c>
      <c r="J25" t="s">
        <v>8</v>
      </c>
      <c r="K25" t="s">
        <v>9</v>
      </c>
      <c r="L25" t="s">
        <v>7</v>
      </c>
      <c r="M25" t="s">
        <v>8</v>
      </c>
      <c r="N25" t="s">
        <v>9</v>
      </c>
      <c r="T25" s="13"/>
      <c r="V25" s="9" t="s">
        <v>7</v>
      </c>
      <c r="W25" t="s">
        <v>8</v>
      </c>
      <c r="X25" t="s">
        <v>9</v>
      </c>
      <c r="Y25" t="s">
        <v>7</v>
      </c>
      <c r="Z25" t="s">
        <v>8</v>
      </c>
      <c r="AA25" t="s">
        <v>9</v>
      </c>
      <c r="AB25" t="s">
        <v>7</v>
      </c>
      <c r="AC25" t="s">
        <v>8</v>
      </c>
      <c r="AD25" t="s">
        <v>9</v>
      </c>
      <c r="AJ25" s="10"/>
      <c r="AL25" s="9" t="s">
        <v>7</v>
      </c>
      <c r="AM25" t="s">
        <v>8</v>
      </c>
      <c r="AN25" t="s">
        <v>9</v>
      </c>
      <c r="AO25" t="s">
        <v>7</v>
      </c>
      <c r="AP25" t="s">
        <v>8</v>
      </c>
      <c r="AQ25" t="s">
        <v>9</v>
      </c>
      <c r="AR25" t="s">
        <v>7</v>
      </c>
      <c r="AS25" t="s">
        <v>8</v>
      </c>
      <c r="AT25" t="s">
        <v>9</v>
      </c>
      <c r="AZ25" s="10"/>
      <c r="BB25" s="9" t="s">
        <v>7</v>
      </c>
      <c r="BC25" t="s">
        <v>8</v>
      </c>
      <c r="BD25" t="s">
        <v>9</v>
      </c>
      <c r="BE25" t="s">
        <v>7</v>
      </c>
      <c r="BF25" t="s">
        <v>8</v>
      </c>
      <c r="BG25" t="s">
        <v>9</v>
      </c>
      <c r="BH25" t="s">
        <v>7</v>
      </c>
      <c r="BI25" t="s">
        <v>8</v>
      </c>
      <c r="BJ25" t="s">
        <v>9</v>
      </c>
      <c r="BP25" s="10"/>
      <c r="BR25" s="9" t="s">
        <v>7</v>
      </c>
      <c r="BS25" t="s">
        <v>8</v>
      </c>
      <c r="BT25" t="s">
        <v>9</v>
      </c>
      <c r="BU25" t="s">
        <v>7</v>
      </c>
      <c r="BV25" t="s">
        <v>8</v>
      </c>
      <c r="BW25" t="s">
        <v>9</v>
      </c>
      <c r="BX25" t="s">
        <v>7</v>
      </c>
      <c r="BY25" t="s">
        <v>8</v>
      </c>
      <c r="BZ25" t="s">
        <v>9</v>
      </c>
      <c r="CF25" s="10"/>
      <c r="CH25" s="9" t="s">
        <v>7</v>
      </c>
      <c r="CI25" t="s">
        <v>8</v>
      </c>
      <c r="CJ25" t="s">
        <v>9</v>
      </c>
      <c r="CK25" t="s">
        <v>7</v>
      </c>
      <c r="CL25" t="s">
        <v>8</v>
      </c>
      <c r="CM25" t="s">
        <v>9</v>
      </c>
      <c r="CN25" t="s">
        <v>7</v>
      </c>
      <c r="CO25" t="s">
        <v>8</v>
      </c>
      <c r="CP25" t="s">
        <v>9</v>
      </c>
      <c r="CV25" s="10"/>
    </row>
    <row r="26" spans="2:100" x14ac:dyDescent="0.2">
      <c r="B26" t="s">
        <v>1</v>
      </c>
      <c r="E26" t="s">
        <v>1</v>
      </c>
      <c r="F26" s="9">
        <v>230</v>
      </c>
      <c r="G26">
        <v>252</v>
      </c>
      <c r="H26">
        <f>ABS(F26-G26)</f>
        <v>22</v>
      </c>
      <c r="I26">
        <v>232</v>
      </c>
      <c r="J26">
        <v>260</v>
      </c>
      <c r="K26" s="1">
        <v>52</v>
      </c>
      <c r="L26">
        <v>303</v>
      </c>
      <c r="M26">
        <v>302</v>
      </c>
      <c r="N26">
        <f>ABS(L26-M26)</f>
        <v>1</v>
      </c>
      <c r="O26">
        <f t="shared" ref="O26" si="97">AVERAGE(H26:H27)</f>
        <v>13</v>
      </c>
      <c r="P26">
        <f t="shared" ref="P26" si="98">AVERAGE(K26:K27)</f>
        <v>32.5</v>
      </c>
      <c r="Q26">
        <f>AVERAGE(N26:N27)</f>
        <v>10.5</v>
      </c>
      <c r="R26" s="2">
        <f>AVERAGE(O26:Q26)</f>
        <v>18.666666666666668</v>
      </c>
      <c r="S26" s="1">
        <v>17.5</v>
      </c>
      <c r="T26" s="13">
        <f t="shared" si="26"/>
        <v>14.583333333333334</v>
      </c>
      <c r="V26" s="9">
        <v>238</v>
      </c>
      <c r="W26">
        <v>108</v>
      </c>
      <c r="X26" s="11">
        <f>ABS(V26-W26)</f>
        <v>130</v>
      </c>
      <c r="Y26">
        <v>235</v>
      </c>
      <c r="Z26">
        <v>240</v>
      </c>
      <c r="AA26" s="1">
        <v>15</v>
      </c>
      <c r="AB26">
        <v>230</v>
      </c>
      <c r="AC26">
        <v>224</v>
      </c>
      <c r="AD26">
        <f>ABS(AB26-AC26)</f>
        <v>6</v>
      </c>
      <c r="AE26">
        <f t="shared" ref="AE26" si="99">AVERAGE(X26:X27)</f>
        <v>67</v>
      </c>
      <c r="AF26">
        <f t="shared" ref="AF26" si="100">AVERAGE(AA26:AA27)</f>
        <v>37.5</v>
      </c>
      <c r="AG26">
        <f>AVERAGE(AD26:AD27)</f>
        <v>18</v>
      </c>
      <c r="AH26" s="2">
        <f>AVERAGE(AE26:AG26)</f>
        <v>40.833333333333336</v>
      </c>
      <c r="AI26">
        <v>40.799999999999997</v>
      </c>
      <c r="AJ26" s="13">
        <f>(AE26+AF26+4*AG26)/6</f>
        <v>29.416666666666668</v>
      </c>
      <c r="AL26" s="9">
        <v>222</v>
      </c>
      <c r="AM26">
        <v>30</v>
      </c>
      <c r="AN26" s="1">
        <v>168</v>
      </c>
      <c r="AO26">
        <v>294</v>
      </c>
      <c r="AP26">
        <v>284</v>
      </c>
      <c r="AQ26">
        <f>ABS(AO26-AP26)</f>
        <v>10</v>
      </c>
      <c r="AR26">
        <v>236</v>
      </c>
      <c r="AS26">
        <v>232</v>
      </c>
      <c r="AT26">
        <f>ABS(AR26-AS26)</f>
        <v>4</v>
      </c>
      <c r="AU26">
        <f t="shared" ref="AU26" si="101">AVERAGE(AN26:AN27)</f>
        <v>86</v>
      </c>
      <c r="AV26">
        <f t="shared" ref="AV26" si="102">AVERAGE(AQ26:AQ27)</f>
        <v>9.5</v>
      </c>
      <c r="AW26">
        <f>AVERAGE(AT26:AT27)</f>
        <v>15</v>
      </c>
      <c r="AX26" s="2">
        <f>AVERAGE(AU26:AW26)</f>
        <v>36.833333333333336</v>
      </c>
      <c r="AY26">
        <v>37</v>
      </c>
      <c r="AZ26" s="13">
        <f>(AU26+AV26+4*AW26)/6</f>
        <v>25.916666666666668</v>
      </c>
      <c r="BB26" s="9">
        <v>229</v>
      </c>
      <c r="BC26">
        <v>240</v>
      </c>
      <c r="BD26">
        <f>ABS(BB26-BC26)</f>
        <v>11</v>
      </c>
      <c r="BE26">
        <v>311</v>
      </c>
      <c r="BF26">
        <v>296</v>
      </c>
      <c r="BG26">
        <f>ABS(BE26-BF26)</f>
        <v>15</v>
      </c>
      <c r="BH26">
        <v>310</v>
      </c>
      <c r="BI26">
        <v>230</v>
      </c>
      <c r="BJ26">
        <f>ABS(BH26-BI26)</f>
        <v>80</v>
      </c>
      <c r="BK26">
        <f t="shared" ref="BK26" si="103">AVERAGE(BD26:BD27)</f>
        <v>6.5</v>
      </c>
      <c r="BL26">
        <f t="shared" ref="BL26" si="104">AVERAGE(BG26:BG27)</f>
        <v>18.5</v>
      </c>
      <c r="BM26">
        <f>AVERAGE(BJ26:BJ27)</f>
        <v>45</v>
      </c>
      <c r="BN26" s="2">
        <f>AVERAGE(BK26:BM26)</f>
        <v>23.333333333333332</v>
      </c>
      <c r="BO26">
        <v>23</v>
      </c>
      <c r="BP26" s="13">
        <f>(BK26+BL26+4*BM26)/6</f>
        <v>34.166666666666664</v>
      </c>
      <c r="BR26" s="9">
        <v>123</v>
      </c>
      <c r="BS26">
        <v>62</v>
      </c>
      <c r="BT26" s="1">
        <v>59</v>
      </c>
      <c r="BU26">
        <v>130</v>
      </c>
      <c r="BV26">
        <v>96</v>
      </c>
      <c r="BW26">
        <f>ABS(BU26-BV26)</f>
        <v>34</v>
      </c>
      <c r="BX26">
        <v>128</v>
      </c>
      <c r="BY26">
        <v>52</v>
      </c>
      <c r="BZ26">
        <f>ABS(BX26-BY26)</f>
        <v>76</v>
      </c>
      <c r="CA26">
        <f t="shared" ref="CA26" si="105">AVERAGE(BT26:BT27)</f>
        <v>58</v>
      </c>
      <c r="CB26">
        <f t="shared" ref="CB26" si="106">AVERAGE(BW26:BW27)</f>
        <v>19</v>
      </c>
      <c r="CC26">
        <f>AVERAGE(BZ26:BZ27)</f>
        <v>46</v>
      </c>
      <c r="CD26" s="2">
        <f>AVERAGE(CA26:CC26)</f>
        <v>41</v>
      </c>
      <c r="CE26">
        <v>41</v>
      </c>
      <c r="CF26" s="13">
        <f>(CA26+CB26+4*CC26)/6</f>
        <v>43.5</v>
      </c>
      <c r="CH26" s="9">
        <v>119</v>
      </c>
      <c r="CI26">
        <v>58</v>
      </c>
      <c r="CJ26">
        <f>ABS(CH26-CI26)</f>
        <v>61</v>
      </c>
      <c r="CK26">
        <v>130</v>
      </c>
      <c r="CL26">
        <v>96</v>
      </c>
      <c r="CM26">
        <f>ABS(CK26-CL26)</f>
        <v>34</v>
      </c>
      <c r="CN26">
        <v>45</v>
      </c>
      <c r="CO26">
        <v>135</v>
      </c>
      <c r="CP26">
        <f>ABS(CN26-CO26)</f>
        <v>90</v>
      </c>
      <c r="CQ26">
        <f t="shared" ref="CQ26" si="107">AVERAGE(CJ26:CJ27)</f>
        <v>60.5</v>
      </c>
      <c r="CR26">
        <f t="shared" ref="CR26" si="108">AVERAGE(CM26:CM27)</f>
        <v>23</v>
      </c>
      <c r="CS26">
        <f>AVERAGE(CP26:CP27)</f>
        <v>85</v>
      </c>
      <c r="CT26" s="2">
        <f>AVERAGE(CQ26:CS26)</f>
        <v>56.166666666666664</v>
      </c>
      <c r="CU26" s="1">
        <v>22.5</v>
      </c>
      <c r="CV26" s="13">
        <f>(CQ26+CR26+4*CS26)/6</f>
        <v>70.583333333333329</v>
      </c>
    </row>
    <row r="27" spans="2:100" x14ac:dyDescent="0.2">
      <c r="F27" s="9">
        <v>216</v>
      </c>
      <c r="G27">
        <v>220</v>
      </c>
      <c r="H27">
        <f t="shared" ref="H27:H33" si="109">ABS(F27-G27)</f>
        <v>4</v>
      </c>
      <c r="I27">
        <v>307</v>
      </c>
      <c r="J27">
        <v>294</v>
      </c>
      <c r="K27">
        <f>ABS(I27-J27)</f>
        <v>13</v>
      </c>
      <c r="L27">
        <v>130</v>
      </c>
      <c r="M27">
        <v>150</v>
      </c>
      <c r="N27">
        <f t="shared" ref="N27:N31" si="110">ABS(L27-M27)</f>
        <v>20</v>
      </c>
      <c r="R27" s="2"/>
      <c r="T27" s="13"/>
      <c r="V27" s="9">
        <v>294</v>
      </c>
      <c r="W27">
        <v>298</v>
      </c>
      <c r="X27">
        <f t="shared" ref="X27:X33" si="111">ABS(V27-W27)</f>
        <v>4</v>
      </c>
      <c r="Y27">
        <v>226</v>
      </c>
      <c r="Z27">
        <v>286</v>
      </c>
      <c r="AA27">
        <f>ABS(Y27-Z27)</f>
        <v>60</v>
      </c>
      <c r="AB27">
        <v>310</v>
      </c>
      <c r="AC27">
        <v>280</v>
      </c>
      <c r="AD27">
        <f t="shared" ref="AD27:AD33" si="112">ABS(AB27-AC27)</f>
        <v>30</v>
      </c>
      <c r="AH27" s="2"/>
      <c r="AJ27" s="13"/>
      <c r="AL27" s="9">
        <v>236</v>
      </c>
      <c r="AM27">
        <v>240</v>
      </c>
      <c r="AN27">
        <f t="shared" ref="AN27:AN33" si="113">ABS(AL27-AM27)</f>
        <v>4</v>
      </c>
      <c r="AO27">
        <v>238</v>
      </c>
      <c r="AP27">
        <v>247</v>
      </c>
      <c r="AQ27">
        <f>ABS(AO27-AP27)</f>
        <v>9</v>
      </c>
      <c r="AR27">
        <v>248</v>
      </c>
      <c r="AS27">
        <v>222</v>
      </c>
      <c r="AT27">
        <f t="shared" ref="AT27:AT32" si="114">ABS(AR27-AS27)</f>
        <v>26</v>
      </c>
      <c r="AX27" s="2"/>
      <c r="AZ27" s="13"/>
      <c r="BB27" s="9">
        <v>310</v>
      </c>
      <c r="BC27">
        <v>308</v>
      </c>
      <c r="BD27">
        <f t="shared" ref="BD27:BD33" si="115">ABS(BB27-BC27)</f>
        <v>2</v>
      </c>
      <c r="BE27">
        <v>234</v>
      </c>
      <c r="BF27">
        <v>312</v>
      </c>
      <c r="BG27" s="1">
        <v>22</v>
      </c>
      <c r="BH27">
        <v>56</v>
      </c>
      <c r="BI27">
        <v>46</v>
      </c>
      <c r="BJ27">
        <f t="shared" ref="BJ27:BJ33" si="116">ABS(BH27-BI27)</f>
        <v>10</v>
      </c>
      <c r="BN27" s="2"/>
      <c r="BP27" s="13"/>
      <c r="BR27" s="9">
        <v>115</v>
      </c>
      <c r="BS27">
        <v>58</v>
      </c>
      <c r="BT27">
        <f t="shared" ref="BT27:BT33" si="117">ABS(BR27-BS27)</f>
        <v>57</v>
      </c>
      <c r="BU27">
        <v>52</v>
      </c>
      <c r="BV27">
        <v>56</v>
      </c>
      <c r="BW27">
        <f>ABS(BU27-BV27)</f>
        <v>4</v>
      </c>
      <c r="BX27">
        <v>312</v>
      </c>
      <c r="BY27">
        <v>296</v>
      </c>
      <c r="BZ27">
        <f t="shared" ref="BZ27:BZ33" si="118">ABS(BX27-BY27)</f>
        <v>16</v>
      </c>
      <c r="CD27" s="2"/>
      <c r="CF27" s="13"/>
      <c r="CH27" s="9">
        <v>120</v>
      </c>
      <c r="CI27">
        <v>60</v>
      </c>
      <c r="CJ27">
        <f t="shared" ref="CJ27:CJ33" si="119">ABS(CH27-CI27)</f>
        <v>60</v>
      </c>
      <c r="CK27">
        <v>58</v>
      </c>
      <c r="CL27">
        <v>70</v>
      </c>
      <c r="CM27">
        <f>ABS(CK27-CL27)</f>
        <v>12</v>
      </c>
      <c r="CN27">
        <v>310</v>
      </c>
      <c r="CO27">
        <v>230</v>
      </c>
      <c r="CP27">
        <f t="shared" ref="CP27:CP33" si="120">ABS(CN27-CO27)</f>
        <v>80</v>
      </c>
      <c r="CT27" s="2"/>
      <c r="CV27" s="13"/>
    </row>
    <row r="28" spans="2:100" x14ac:dyDescent="0.2">
      <c r="B28" t="s">
        <v>2</v>
      </c>
      <c r="E28" t="s">
        <v>2</v>
      </c>
      <c r="F28" s="9">
        <v>312</v>
      </c>
      <c r="G28">
        <v>240</v>
      </c>
      <c r="H28">
        <f t="shared" si="109"/>
        <v>72</v>
      </c>
      <c r="I28">
        <v>308</v>
      </c>
      <c r="J28">
        <v>314</v>
      </c>
      <c r="K28">
        <f t="shared" ref="K28:K33" si="121">ABS(I28-J28)</f>
        <v>6</v>
      </c>
      <c r="L28">
        <v>232</v>
      </c>
      <c r="M28">
        <v>240</v>
      </c>
      <c r="N28">
        <f t="shared" si="110"/>
        <v>8</v>
      </c>
      <c r="O28">
        <f t="shared" ref="O28" si="122">AVERAGE(H28:H29)</f>
        <v>37</v>
      </c>
      <c r="P28">
        <f t="shared" ref="P28" si="123">AVERAGE(K28:K29)</f>
        <v>32</v>
      </c>
      <c r="Q28">
        <f t="shared" ref="Q28" si="124">AVERAGE(N28:N29)</f>
        <v>5</v>
      </c>
      <c r="R28" s="2">
        <f t="shared" ref="R28" si="125">AVERAGE(O28:Q28)</f>
        <v>24.666666666666668</v>
      </c>
      <c r="S28">
        <v>25</v>
      </c>
      <c r="T28" s="13">
        <f t="shared" si="26"/>
        <v>14.833333333333334</v>
      </c>
      <c r="V28" s="9">
        <v>230</v>
      </c>
      <c r="W28">
        <v>248</v>
      </c>
      <c r="X28">
        <f t="shared" si="111"/>
        <v>18</v>
      </c>
      <c r="Y28">
        <v>242</v>
      </c>
      <c r="Z28">
        <v>282</v>
      </c>
      <c r="AA28">
        <f t="shared" ref="AA28:AA33" si="126">ABS(Y28-Z28)</f>
        <v>40</v>
      </c>
      <c r="AB28">
        <v>310</v>
      </c>
      <c r="AC28">
        <v>300</v>
      </c>
      <c r="AD28">
        <f t="shared" si="112"/>
        <v>10</v>
      </c>
      <c r="AE28">
        <f t="shared" ref="AE28" si="127">AVERAGE(X28:X29)</f>
        <v>50</v>
      </c>
      <c r="AF28">
        <f t="shared" ref="AF28" si="128">AVERAGE(AA28:AA29)</f>
        <v>29</v>
      </c>
      <c r="AG28">
        <f t="shared" ref="AG28" si="129">AVERAGE(AD28:AD29)</f>
        <v>7</v>
      </c>
      <c r="AH28" s="2">
        <f t="shared" ref="AH28" si="130">AVERAGE(AE28:AG28)</f>
        <v>28.666666666666668</v>
      </c>
      <c r="AI28">
        <v>29.6</v>
      </c>
      <c r="AJ28" s="13">
        <f t="shared" ref="AJ28:AJ32" si="131">(AE28+AF28+4*AG28)/6</f>
        <v>17.833333333333332</v>
      </c>
      <c r="AL28" s="9">
        <v>220</v>
      </c>
      <c r="AM28">
        <v>62</v>
      </c>
      <c r="AN28" s="1">
        <v>168</v>
      </c>
      <c r="AO28">
        <v>226</v>
      </c>
      <c r="AP28">
        <v>310</v>
      </c>
      <c r="AQ28">
        <f t="shared" ref="AQ28:AQ33" si="132">ABS(AO28-AP28)</f>
        <v>84</v>
      </c>
      <c r="AR28">
        <v>240</v>
      </c>
      <c r="AS28">
        <v>280</v>
      </c>
      <c r="AT28">
        <f t="shared" si="114"/>
        <v>40</v>
      </c>
      <c r="AU28">
        <f t="shared" ref="AU28" si="133">AVERAGE(AN28:AN29)</f>
        <v>91</v>
      </c>
      <c r="AV28">
        <f t="shared" ref="AV28" si="134">AVERAGE(AQ28:AQ29)</f>
        <v>49</v>
      </c>
      <c r="AW28">
        <f t="shared" ref="AW28" si="135">AVERAGE(AT28:AT29)</f>
        <v>28</v>
      </c>
      <c r="AX28" s="2">
        <f t="shared" ref="AX28" si="136">AVERAGE(AU28:AW28)</f>
        <v>56</v>
      </c>
      <c r="AY28">
        <v>56</v>
      </c>
      <c r="AZ28" s="13">
        <f t="shared" ref="AZ28:AZ32" si="137">(AU28+AV28+4*AW28)/6</f>
        <v>42</v>
      </c>
      <c r="BB28" s="9">
        <v>220</v>
      </c>
      <c r="BC28">
        <v>220</v>
      </c>
      <c r="BD28">
        <f t="shared" si="115"/>
        <v>0</v>
      </c>
      <c r="BE28">
        <v>308</v>
      </c>
      <c r="BF28">
        <v>260</v>
      </c>
      <c r="BG28">
        <f t="shared" ref="BG28:BG32" si="138">ABS(BE28-BF28)</f>
        <v>48</v>
      </c>
      <c r="BH28">
        <v>300</v>
      </c>
      <c r="BI28">
        <v>302</v>
      </c>
      <c r="BJ28">
        <f t="shared" si="116"/>
        <v>2</v>
      </c>
      <c r="BK28">
        <f t="shared" ref="BK28" si="139">AVERAGE(BD28:BD29)</f>
        <v>50</v>
      </c>
      <c r="BL28">
        <f t="shared" ref="BL28" si="140">AVERAGE(BG28:BG29)</f>
        <v>35</v>
      </c>
      <c r="BM28">
        <f t="shared" ref="BM28" si="141">AVERAGE(BJ28:BJ29)</f>
        <v>10.5</v>
      </c>
      <c r="BN28" s="2">
        <f t="shared" ref="BN28" si="142">AVERAGE(BK28:BM28)</f>
        <v>31.833333333333332</v>
      </c>
      <c r="BO28">
        <v>32</v>
      </c>
      <c r="BP28" s="13">
        <f t="shared" ref="BP28:BP32" si="143">(BK28+BL28+4*BM28)/6</f>
        <v>21.166666666666668</v>
      </c>
      <c r="BR28" s="9">
        <v>130</v>
      </c>
      <c r="BS28">
        <v>128</v>
      </c>
      <c r="BT28">
        <f t="shared" si="117"/>
        <v>2</v>
      </c>
      <c r="BU28">
        <v>130</v>
      </c>
      <c r="BV28">
        <v>110</v>
      </c>
      <c r="BW28">
        <f t="shared" ref="BW28:BW33" si="144">ABS(BU28-BV28)</f>
        <v>20</v>
      </c>
      <c r="BX28">
        <v>122</v>
      </c>
      <c r="BY28">
        <v>70</v>
      </c>
      <c r="BZ28">
        <f t="shared" si="118"/>
        <v>52</v>
      </c>
      <c r="CA28">
        <f t="shared" ref="CA28" si="145">AVERAGE(BT28:BT29)</f>
        <v>41</v>
      </c>
      <c r="CB28">
        <f t="shared" ref="CB28" si="146">AVERAGE(BW28:BW29)</f>
        <v>15</v>
      </c>
      <c r="CC28">
        <f t="shared" ref="CC28" si="147">AVERAGE(BZ28:BZ29)</f>
        <v>28</v>
      </c>
      <c r="CD28" s="2">
        <f t="shared" ref="CD28" si="148">AVERAGE(CA28:CC28)</f>
        <v>28</v>
      </c>
      <c r="CE28" s="1">
        <v>29.6</v>
      </c>
      <c r="CF28" s="13">
        <f t="shared" ref="CF28:CF32" si="149">(CA28+CB28+4*CC28)/6</f>
        <v>28</v>
      </c>
      <c r="CH28" s="9">
        <v>130</v>
      </c>
      <c r="CI28">
        <v>58</v>
      </c>
      <c r="CJ28">
        <f t="shared" si="119"/>
        <v>72</v>
      </c>
      <c r="CK28">
        <v>120</v>
      </c>
      <c r="CL28">
        <v>62</v>
      </c>
      <c r="CM28" s="1">
        <v>68</v>
      </c>
      <c r="CN28">
        <v>48</v>
      </c>
      <c r="CO28">
        <v>54</v>
      </c>
      <c r="CP28">
        <f t="shared" si="120"/>
        <v>6</v>
      </c>
      <c r="CQ28">
        <f t="shared" ref="CQ28" si="150">AVERAGE(CJ28:CJ29)</f>
        <v>41</v>
      </c>
      <c r="CR28">
        <f t="shared" ref="CR28" si="151">AVERAGE(CM28:CM29)</f>
        <v>45</v>
      </c>
      <c r="CS28">
        <f t="shared" ref="CS28" si="152">AVERAGE(CP28:CP29)</f>
        <v>3</v>
      </c>
      <c r="CT28" s="2">
        <f t="shared" ref="CT28" si="153">AVERAGE(CQ28:CS28)</f>
        <v>29.666666666666668</v>
      </c>
      <c r="CU28">
        <v>29.6</v>
      </c>
      <c r="CV28" s="13">
        <f t="shared" ref="CV28:CV32" si="154">(CQ28+CR28+4*CS28)/6</f>
        <v>16.333333333333332</v>
      </c>
    </row>
    <row r="29" spans="2:100" x14ac:dyDescent="0.2">
      <c r="F29" s="9">
        <v>238</v>
      </c>
      <c r="G29">
        <v>240</v>
      </c>
      <c r="H29">
        <f t="shared" si="109"/>
        <v>2</v>
      </c>
      <c r="I29">
        <v>232</v>
      </c>
      <c r="J29">
        <v>290</v>
      </c>
      <c r="K29">
        <f t="shared" si="121"/>
        <v>58</v>
      </c>
      <c r="L29">
        <v>306</v>
      </c>
      <c r="M29">
        <v>308</v>
      </c>
      <c r="N29">
        <f t="shared" si="110"/>
        <v>2</v>
      </c>
      <c r="R29" s="2"/>
      <c r="T29" s="13"/>
      <c r="V29" s="9">
        <v>230</v>
      </c>
      <c r="W29">
        <v>312</v>
      </c>
      <c r="X29">
        <f t="shared" si="111"/>
        <v>82</v>
      </c>
      <c r="Y29">
        <v>224</v>
      </c>
      <c r="Z29">
        <v>242</v>
      </c>
      <c r="AA29">
        <f t="shared" si="126"/>
        <v>18</v>
      </c>
      <c r="AB29">
        <v>238</v>
      </c>
      <c r="AC29">
        <v>242</v>
      </c>
      <c r="AD29">
        <f t="shared" si="112"/>
        <v>4</v>
      </c>
      <c r="AH29" s="2"/>
      <c r="AJ29" s="13"/>
      <c r="AL29" s="9">
        <v>308</v>
      </c>
      <c r="AM29">
        <v>294</v>
      </c>
      <c r="AN29">
        <f t="shared" si="113"/>
        <v>14</v>
      </c>
      <c r="AO29">
        <v>304</v>
      </c>
      <c r="AP29">
        <v>290</v>
      </c>
      <c r="AQ29">
        <f t="shared" si="132"/>
        <v>14</v>
      </c>
      <c r="AR29">
        <v>310</v>
      </c>
      <c r="AS29">
        <v>294</v>
      </c>
      <c r="AT29">
        <f t="shared" si="114"/>
        <v>16</v>
      </c>
      <c r="AX29" s="2"/>
      <c r="AZ29" s="13"/>
      <c r="BB29" s="9">
        <v>324</v>
      </c>
      <c r="BC29">
        <v>224</v>
      </c>
      <c r="BD29" s="23">
        <f t="shared" si="115"/>
        <v>100</v>
      </c>
      <c r="BE29">
        <v>218</v>
      </c>
      <c r="BF29">
        <v>240</v>
      </c>
      <c r="BG29">
        <f t="shared" si="138"/>
        <v>22</v>
      </c>
      <c r="BH29">
        <v>223</v>
      </c>
      <c r="BI29">
        <v>242</v>
      </c>
      <c r="BJ29">
        <f t="shared" si="116"/>
        <v>19</v>
      </c>
      <c r="BN29" s="2"/>
      <c r="BP29" s="13"/>
      <c r="BR29" s="9">
        <v>128</v>
      </c>
      <c r="BS29">
        <v>48</v>
      </c>
      <c r="BT29">
        <f t="shared" si="117"/>
        <v>80</v>
      </c>
      <c r="BU29">
        <v>35</v>
      </c>
      <c r="BV29">
        <v>45</v>
      </c>
      <c r="BW29">
        <f t="shared" si="144"/>
        <v>10</v>
      </c>
      <c r="BX29">
        <v>56</v>
      </c>
      <c r="BY29">
        <v>60</v>
      </c>
      <c r="BZ29">
        <f t="shared" si="118"/>
        <v>4</v>
      </c>
      <c r="CD29" s="2"/>
      <c r="CF29" s="13"/>
      <c r="CH29" s="9">
        <v>60</v>
      </c>
      <c r="CI29">
        <v>50</v>
      </c>
      <c r="CJ29">
        <f t="shared" si="119"/>
        <v>10</v>
      </c>
      <c r="CK29">
        <v>68</v>
      </c>
      <c r="CL29">
        <v>90</v>
      </c>
      <c r="CM29">
        <f t="shared" ref="CM29:CM33" si="155">ABS(CK29-CL29)</f>
        <v>22</v>
      </c>
      <c r="CN29">
        <v>310</v>
      </c>
      <c r="CO29">
        <v>310</v>
      </c>
      <c r="CP29">
        <f t="shared" si="120"/>
        <v>0</v>
      </c>
      <c r="CT29" s="2"/>
      <c r="CV29" s="13"/>
    </row>
    <row r="30" spans="2:100" x14ac:dyDescent="0.2">
      <c r="B30" t="s">
        <v>3</v>
      </c>
      <c r="E30" t="s">
        <v>3</v>
      </c>
      <c r="F30" s="9">
        <v>242</v>
      </c>
      <c r="G30">
        <v>60</v>
      </c>
      <c r="H30" s="1">
        <v>178</v>
      </c>
      <c r="I30">
        <v>300</v>
      </c>
      <c r="J30">
        <v>260</v>
      </c>
      <c r="K30">
        <f t="shared" si="121"/>
        <v>40</v>
      </c>
      <c r="L30">
        <v>305</v>
      </c>
      <c r="M30">
        <v>350</v>
      </c>
      <c r="N30">
        <f t="shared" si="110"/>
        <v>45</v>
      </c>
      <c r="O30">
        <f t="shared" ref="O30" si="156">AVERAGE(H30:H31)</f>
        <v>89</v>
      </c>
      <c r="P30">
        <f t="shared" ref="P30" si="157">AVERAGE(K30:K31)</f>
        <v>38</v>
      </c>
      <c r="Q30">
        <f t="shared" ref="Q30" si="158">AVERAGE(N30:N31)</f>
        <v>28.5</v>
      </c>
      <c r="R30" s="2">
        <f t="shared" ref="R30" si="159">AVERAGE(O30:Q30)</f>
        <v>51.833333333333336</v>
      </c>
      <c r="S30" s="1">
        <v>62</v>
      </c>
      <c r="T30" s="13">
        <f t="shared" si="26"/>
        <v>40.166666666666664</v>
      </c>
      <c r="V30" s="9">
        <v>230</v>
      </c>
      <c r="W30">
        <v>310</v>
      </c>
      <c r="X30">
        <f t="shared" si="111"/>
        <v>80</v>
      </c>
      <c r="Y30">
        <v>301</v>
      </c>
      <c r="Z30">
        <v>292</v>
      </c>
      <c r="AA30">
        <f t="shared" si="126"/>
        <v>9</v>
      </c>
      <c r="AB30">
        <v>305</v>
      </c>
      <c r="AC30">
        <v>250</v>
      </c>
      <c r="AD30">
        <f t="shared" si="112"/>
        <v>55</v>
      </c>
      <c r="AE30">
        <f t="shared" ref="AE30" si="160">AVERAGE(X30:X31)</f>
        <v>40</v>
      </c>
      <c r="AF30">
        <f t="shared" ref="AF30" si="161">AVERAGE(AA30:AA31)</f>
        <v>13.5</v>
      </c>
      <c r="AG30">
        <f t="shared" ref="AG30" si="162">AVERAGE(AD30:AD31)</f>
        <v>82.5</v>
      </c>
      <c r="AH30" s="2">
        <f t="shared" ref="AH30" si="163">AVERAGE(AE30:AG30)</f>
        <v>45.333333333333336</v>
      </c>
      <c r="AI30" s="1">
        <v>56.4</v>
      </c>
      <c r="AJ30" s="13">
        <f t="shared" si="131"/>
        <v>63.916666666666664</v>
      </c>
      <c r="AL30" s="9">
        <v>306</v>
      </c>
      <c r="AM30">
        <v>298</v>
      </c>
      <c r="AN30">
        <f t="shared" si="113"/>
        <v>8</v>
      </c>
      <c r="AO30">
        <v>240</v>
      </c>
      <c r="AP30">
        <v>260</v>
      </c>
      <c r="AQ30">
        <f t="shared" si="132"/>
        <v>20</v>
      </c>
      <c r="AR30">
        <v>246</v>
      </c>
      <c r="AS30">
        <v>214</v>
      </c>
      <c r="AT30" s="1">
        <v>132</v>
      </c>
      <c r="AU30">
        <f t="shared" ref="AU30" si="164">AVERAGE(AN30:AN31)</f>
        <v>33</v>
      </c>
      <c r="AV30">
        <f t="shared" ref="AV30" si="165">AVERAGE(AQ30:AQ31)</f>
        <v>16</v>
      </c>
      <c r="AW30">
        <f t="shared" ref="AW30" si="166">AVERAGE(AT30:AT31)</f>
        <v>69</v>
      </c>
      <c r="AX30" s="2">
        <f t="shared" ref="AX30" si="167">AVERAGE(AU30:AW30)</f>
        <v>39.333333333333336</v>
      </c>
      <c r="AY30">
        <v>39</v>
      </c>
      <c r="AZ30" s="13">
        <f t="shared" si="137"/>
        <v>54.166666666666664</v>
      </c>
      <c r="BB30" s="9">
        <v>304</v>
      </c>
      <c r="BC30">
        <v>312</v>
      </c>
      <c r="BD30">
        <f t="shared" si="115"/>
        <v>8</v>
      </c>
      <c r="BE30">
        <v>308</v>
      </c>
      <c r="BF30">
        <v>300</v>
      </c>
      <c r="BG30" s="1">
        <v>2</v>
      </c>
      <c r="BH30">
        <v>306</v>
      </c>
      <c r="BI30">
        <v>90</v>
      </c>
      <c r="BJ30" s="1">
        <v>16</v>
      </c>
      <c r="BK30">
        <f t="shared" ref="BK30" si="168">AVERAGE(BD30:BD31)</f>
        <v>4</v>
      </c>
      <c r="BL30">
        <f t="shared" ref="BL30" si="169">AVERAGE(BG30:BG31)</f>
        <v>33</v>
      </c>
      <c r="BM30">
        <f t="shared" ref="BM30" si="170">AVERAGE(BJ30:BJ31)</f>
        <v>53.5</v>
      </c>
      <c r="BN30" s="2">
        <f t="shared" ref="BN30" si="171">AVERAGE(BK30:BM30)</f>
        <v>30.166666666666668</v>
      </c>
      <c r="BO30">
        <v>30</v>
      </c>
      <c r="BP30" s="13">
        <f t="shared" si="143"/>
        <v>41.833333333333336</v>
      </c>
      <c r="BR30" s="9">
        <v>122</v>
      </c>
      <c r="BS30">
        <v>80</v>
      </c>
      <c r="BT30">
        <f t="shared" si="117"/>
        <v>42</v>
      </c>
      <c r="BU30">
        <v>56</v>
      </c>
      <c r="BV30">
        <v>76</v>
      </c>
      <c r="BW30">
        <f t="shared" si="144"/>
        <v>20</v>
      </c>
      <c r="BX30">
        <v>114</v>
      </c>
      <c r="BY30">
        <v>62</v>
      </c>
      <c r="BZ30">
        <f t="shared" si="118"/>
        <v>52</v>
      </c>
      <c r="CA30">
        <f t="shared" ref="CA30" si="172">AVERAGE(BT30:BT31)</f>
        <v>29</v>
      </c>
      <c r="CB30">
        <f t="shared" ref="CB30" si="173">AVERAGE(BW30:BW31)</f>
        <v>23</v>
      </c>
      <c r="CC30">
        <f t="shared" ref="CC30" si="174">AVERAGE(BZ30:BZ31)</f>
        <v>115</v>
      </c>
      <c r="CD30" s="2">
        <f t="shared" ref="CD30" si="175">AVERAGE(CA30:CC30)</f>
        <v>55.666666666666664</v>
      </c>
      <c r="CE30" s="1">
        <v>44.6</v>
      </c>
      <c r="CF30" s="13">
        <f t="shared" si="149"/>
        <v>85.333333333333329</v>
      </c>
      <c r="CH30" s="9">
        <v>38</v>
      </c>
      <c r="CI30">
        <v>52</v>
      </c>
      <c r="CJ30">
        <f t="shared" si="119"/>
        <v>14</v>
      </c>
      <c r="CK30">
        <v>54</v>
      </c>
      <c r="CL30">
        <v>66</v>
      </c>
      <c r="CM30">
        <f t="shared" si="155"/>
        <v>12</v>
      </c>
      <c r="CN30">
        <v>50</v>
      </c>
      <c r="CO30">
        <v>310</v>
      </c>
      <c r="CP30" s="11">
        <v>100</v>
      </c>
      <c r="CQ30">
        <f t="shared" ref="CQ30" si="176">AVERAGE(CJ30:CJ31)</f>
        <v>22</v>
      </c>
      <c r="CR30">
        <f t="shared" ref="CR30" si="177">AVERAGE(CM30:CM31)</f>
        <v>20</v>
      </c>
      <c r="CS30">
        <f t="shared" ref="CS30" si="178">AVERAGE(CP30:CP31)</f>
        <v>92</v>
      </c>
      <c r="CT30" s="2">
        <f t="shared" ref="CT30" si="179">AVERAGE(CQ30:CS30)</f>
        <v>44.666666666666664</v>
      </c>
      <c r="CU30">
        <v>44.6</v>
      </c>
      <c r="CV30" s="13">
        <f t="shared" si="154"/>
        <v>68.333333333333329</v>
      </c>
    </row>
    <row r="31" spans="2:100" x14ac:dyDescent="0.2">
      <c r="F31" s="9">
        <v>314</v>
      </c>
      <c r="G31">
        <v>314</v>
      </c>
      <c r="H31">
        <f t="shared" si="109"/>
        <v>0</v>
      </c>
      <c r="I31">
        <v>306</v>
      </c>
      <c r="J31">
        <v>270</v>
      </c>
      <c r="K31">
        <f t="shared" si="121"/>
        <v>36</v>
      </c>
      <c r="L31">
        <v>232</v>
      </c>
      <c r="M31">
        <v>220</v>
      </c>
      <c r="N31">
        <f t="shared" si="110"/>
        <v>12</v>
      </c>
      <c r="R31" s="2"/>
      <c r="T31" s="13"/>
      <c r="V31" s="9">
        <v>130</v>
      </c>
      <c r="W31">
        <v>130</v>
      </c>
      <c r="X31">
        <f t="shared" si="111"/>
        <v>0</v>
      </c>
      <c r="Y31">
        <v>232</v>
      </c>
      <c r="Z31">
        <v>250</v>
      </c>
      <c r="AA31">
        <f t="shared" si="126"/>
        <v>18</v>
      </c>
      <c r="AB31">
        <v>128</v>
      </c>
      <c r="AC31">
        <v>238</v>
      </c>
      <c r="AD31" s="11">
        <f t="shared" si="112"/>
        <v>110</v>
      </c>
      <c r="AH31" s="2"/>
      <c r="AJ31" s="13"/>
      <c r="AL31" s="9">
        <v>230</v>
      </c>
      <c r="AM31">
        <v>288</v>
      </c>
      <c r="AN31">
        <f t="shared" si="113"/>
        <v>58</v>
      </c>
      <c r="AO31">
        <v>300</v>
      </c>
      <c r="AP31">
        <v>288</v>
      </c>
      <c r="AQ31">
        <f t="shared" si="132"/>
        <v>12</v>
      </c>
      <c r="AR31">
        <v>306</v>
      </c>
      <c r="AS31">
        <v>300</v>
      </c>
      <c r="AT31">
        <f t="shared" si="114"/>
        <v>6</v>
      </c>
      <c r="AX31" s="2"/>
      <c r="AZ31" s="13"/>
      <c r="BB31" s="9">
        <v>226</v>
      </c>
      <c r="BC31">
        <v>226</v>
      </c>
      <c r="BD31">
        <f t="shared" si="115"/>
        <v>0</v>
      </c>
      <c r="BE31">
        <v>230</v>
      </c>
      <c r="BF31">
        <v>294</v>
      </c>
      <c r="BG31">
        <f t="shared" si="138"/>
        <v>64</v>
      </c>
      <c r="BH31">
        <v>141</v>
      </c>
      <c r="BI31">
        <v>50</v>
      </c>
      <c r="BJ31" s="23">
        <f t="shared" si="116"/>
        <v>91</v>
      </c>
      <c r="BN31" s="2"/>
      <c r="BP31" s="13"/>
      <c r="BR31" s="9">
        <v>46</v>
      </c>
      <c r="BS31">
        <v>62</v>
      </c>
      <c r="BT31">
        <f t="shared" si="117"/>
        <v>16</v>
      </c>
      <c r="BU31">
        <v>122</v>
      </c>
      <c r="BV31">
        <v>96</v>
      </c>
      <c r="BW31">
        <f t="shared" si="144"/>
        <v>26</v>
      </c>
      <c r="BX31">
        <v>52</v>
      </c>
      <c r="BY31">
        <v>220</v>
      </c>
      <c r="BZ31" s="1">
        <v>178</v>
      </c>
      <c r="CD31" s="2"/>
      <c r="CF31" s="13"/>
      <c r="CH31" s="9">
        <v>98</v>
      </c>
      <c r="CI31">
        <v>128</v>
      </c>
      <c r="CJ31">
        <f t="shared" si="119"/>
        <v>30</v>
      </c>
      <c r="CK31">
        <v>122</v>
      </c>
      <c r="CL31">
        <v>94</v>
      </c>
      <c r="CM31">
        <f t="shared" si="155"/>
        <v>28</v>
      </c>
      <c r="CN31">
        <v>50</v>
      </c>
      <c r="CO31">
        <v>134</v>
      </c>
      <c r="CP31">
        <f t="shared" si="120"/>
        <v>84</v>
      </c>
      <c r="CT31" s="2"/>
      <c r="CV31" s="13"/>
    </row>
    <row r="32" spans="2:100" x14ac:dyDescent="0.2">
      <c r="B32" t="s">
        <v>4</v>
      </c>
      <c r="E32" t="s">
        <v>4</v>
      </c>
      <c r="F32" s="9">
        <v>232</v>
      </c>
      <c r="G32">
        <v>304</v>
      </c>
      <c r="H32">
        <f t="shared" si="109"/>
        <v>72</v>
      </c>
      <c r="I32">
        <v>302</v>
      </c>
      <c r="J32">
        <v>250</v>
      </c>
      <c r="K32">
        <f t="shared" si="121"/>
        <v>52</v>
      </c>
      <c r="L32">
        <v>303</v>
      </c>
      <c r="M32">
        <v>302</v>
      </c>
      <c r="N32">
        <v>2</v>
      </c>
      <c r="O32">
        <f t="shared" ref="O32" si="180">AVERAGE(H32:H33)</f>
        <v>56</v>
      </c>
      <c r="P32">
        <f t="shared" ref="P32" si="181">AVERAGE(K32:K33)</f>
        <v>40</v>
      </c>
      <c r="Q32">
        <f t="shared" ref="Q32" si="182">AVERAGE(N32:N33)</f>
        <v>88</v>
      </c>
      <c r="R32" s="2">
        <f t="shared" ref="R32" si="183">AVERAGE(O32:Q32)</f>
        <v>61.333333333333336</v>
      </c>
      <c r="S32" s="1">
        <v>63</v>
      </c>
      <c r="T32" s="13">
        <f t="shared" si="26"/>
        <v>74.666666666666671</v>
      </c>
      <c r="V32" s="9">
        <v>226</v>
      </c>
      <c r="W32">
        <v>338</v>
      </c>
      <c r="X32" s="23">
        <f t="shared" si="111"/>
        <v>112</v>
      </c>
      <c r="Y32">
        <v>240</v>
      </c>
      <c r="Z32">
        <v>264</v>
      </c>
      <c r="AA32">
        <f t="shared" si="126"/>
        <v>24</v>
      </c>
      <c r="AB32">
        <v>313</v>
      </c>
      <c r="AC32">
        <v>310</v>
      </c>
      <c r="AD32">
        <f t="shared" si="112"/>
        <v>3</v>
      </c>
      <c r="AE32">
        <f t="shared" ref="AE32" si="184">AVERAGE(X32:X33)</f>
        <v>71</v>
      </c>
      <c r="AF32">
        <f t="shared" ref="AF32" si="185">AVERAGE(AA32:AA33)</f>
        <v>21</v>
      </c>
      <c r="AG32">
        <f t="shared" ref="AG32" si="186">AVERAGE(AD32:AD33)</f>
        <v>11</v>
      </c>
      <c r="AH32" s="2">
        <f t="shared" ref="AH32" si="187">AVERAGE(AE32:AG32)</f>
        <v>34.333333333333336</v>
      </c>
      <c r="AI32">
        <v>34.5</v>
      </c>
      <c r="AJ32" s="13">
        <f t="shared" si="131"/>
        <v>22.666666666666668</v>
      </c>
      <c r="AL32" s="9">
        <v>288</v>
      </c>
      <c r="AM32">
        <v>296</v>
      </c>
      <c r="AN32">
        <f t="shared" si="113"/>
        <v>8</v>
      </c>
      <c r="AO32">
        <v>243</v>
      </c>
      <c r="AP32">
        <v>274</v>
      </c>
      <c r="AQ32">
        <f t="shared" si="132"/>
        <v>31</v>
      </c>
      <c r="AR32">
        <v>237</v>
      </c>
      <c r="AS32">
        <v>294</v>
      </c>
      <c r="AT32">
        <f t="shared" si="114"/>
        <v>57</v>
      </c>
      <c r="AU32">
        <f t="shared" ref="AU32" si="188">AVERAGE(AN32:AN33)</f>
        <v>9</v>
      </c>
      <c r="AV32">
        <f t="shared" ref="AV32" si="189">AVERAGE(AQ32:AQ33)</f>
        <v>37.5</v>
      </c>
      <c r="AW32">
        <f t="shared" ref="AW32" si="190">AVERAGE(AT32:AT33)</f>
        <v>43.5</v>
      </c>
      <c r="AX32" s="2">
        <f t="shared" ref="AX32" si="191">AVERAGE(AU32:AW32)</f>
        <v>30</v>
      </c>
      <c r="AY32">
        <v>30</v>
      </c>
      <c r="AZ32" s="13">
        <f t="shared" si="137"/>
        <v>36.75</v>
      </c>
      <c r="BB32" s="9">
        <v>228</v>
      </c>
      <c r="BC32">
        <v>308</v>
      </c>
      <c r="BD32">
        <f t="shared" si="115"/>
        <v>80</v>
      </c>
      <c r="BE32">
        <v>312</v>
      </c>
      <c r="BF32">
        <v>297</v>
      </c>
      <c r="BG32">
        <f t="shared" si="138"/>
        <v>15</v>
      </c>
      <c r="BH32">
        <v>250</v>
      </c>
      <c r="BI32">
        <v>110</v>
      </c>
      <c r="BJ32" s="11">
        <f t="shared" si="116"/>
        <v>140</v>
      </c>
      <c r="BK32">
        <f t="shared" ref="BK32" si="192">AVERAGE(BD32:BD33)</f>
        <v>46</v>
      </c>
      <c r="BL32">
        <f t="shared" ref="BL32" si="193">AVERAGE(BG32:BG33)</f>
        <v>46</v>
      </c>
      <c r="BM32">
        <f t="shared" ref="BM32" si="194">AVERAGE(BJ32:BJ33)</f>
        <v>70</v>
      </c>
      <c r="BN32" s="2">
        <f t="shared" ref="BN32" si="195">AVERAGE(BK32:BM32)</f>
        <v>54</v>
      </c>
      <c r="BO32" s="1">
        <v>37</v>
      </c>
      <c r="BP32" s="13">
        <f t="shared" si="143"/>
        <v>62</v>
      </c>
      <c r="BR32" s="9">
        <v>122</v>
      </c>
      <c r="BS32">
        <v>104</v>
      </c>
      <c r="BT32">
        <f t="shared" si="117"/>
        <v>18</v>
      </c>
      <c r="BU32">
        <v>55</v>
      </c>
      <c r="BV32">
        <v>72</v>
      </c>
      <c r="BW32" s="1">
        <v>19</v>
      </c>
      <c r="BX32">
        <v>40</v>
      </c>
      <c r="BY32">
        <v>72</v>
      </c>
      <c r="BZ32">
        <f t="shared" si="118"/>
        <v>32</v>
      </c>
      <c r="CA32">
        <f t="shared" ref="CA32" si="196">AVERAGE(BT32:BT33)</f>
        <v>25</v>
      </c>
      <c r="CB32">
        <f t="shared" ref="CB32" si="197">AVERAGE(BW32:BW33)</f>
        <v>23</v>
      </c>
      <c r="CC32">
        <f t="shared" ref="CC32" si="198">AVERAGE(BZ32:BZ33)</f>
        <v>43</v>
      </c>
      <c r="CD32" s="2">
        <f t="shared" ref="CD32" si="199">AVERAGE(CA32:CC32)</f>
        <v>30.333333333333332</v>
      </c>
      <c r="CE32" s="1">
        <v>32</v>
      </c>
      <c r="CF32" s="13">
        <f t="shared" si="149"/>
        <v>36.666666666666664</v>
      </c>
      <c r="CH32" s="9">
        <v>38</v>
      </c>
      <c r="CI32">
        <v>50</v>
      </c>
      <c r="CJ32">
        <f t="shared" si="119"/>
        <v>12</v>
      </c>
      <c r="CK32">
        <v>47</v>
      </c>
      <c r="CL32">
        <v>44</v>
      </c>
      <c r="CM32">
        <f t="shared" si="155"/>
        <v>3</v>
      </c>
      <c r="CN32">
        <v>121</v>
      </c>
      <c r="CO32">
        <v>80</v>
      </c>
      <c r="CP32">
        <f t="shared" si="120"/>
        <v>41</v>
      </c>
      <c r="CQ32">
        <f t="shared" ref="CQ32" si="200">AVERAGE(CJ32:CJ33)</f>
        <v>12</v>
      </c>
      <c r="CR32">
        <f t="shared" ref="CR32" si="201">AVERAGE(CM32:CM33)</f>
        <v>13.5</v>
      </c>
      <c r="CS32">
        <f t="shared" ref="CS32" si="202">AVERAGE(CP32:CP33)</f>
        <v>70.5</v>
      </c>
      <c r="CT32" s="2">
        <f t="shared" ref="CT32" si="203">AVERAGE(CQ32:CS32)</f>
        <v>32</v>
      </c>
      <c r="CU32">
        <v>32</v>
      </c>
      <c r="CV32" s="13">
        <f t="shared" si="154"/>
        <v>51.25</v>
      </c>
    </row>
    <row r="33" spans="6:100" x14ac:dyDescent="0.2">
      <c r="F33" s="9">
        <v>230</v>
      </c>
      <c r="G33">
        <v>270</v>
      </c>
      <c r="H33">
        <f t="shared" si="109"/>
        <v>40</v>
      </c>
      <c r="I33">
        <v>232</v>
      </c>
      <c r="J33">
        <v>260</v>
      </c>
      <c r="K33">
        <f t="shared" si="121"/>
        <v>28</v>
      </c>
      <c r="L33">
        <v>224</v>
      </c>
      <c r="M33">
        <v>40</v>
      </c>
      <c r="N33" s="1">
        <v>174</v>
      </c>
      <c r="R33" s="2"/>
      <c r="S33" s="2"/>
      <c r="T33" s="13"/>
      <c r="V33" s="9">
        <v>280</v>
      </c>
      <c r="W33">
        <v>250</v>
      </c>
      <c r="X33">
        <f t="shared" si="111"/>
        <v>30</v>
      </c>
      <c r="Y33">
        <v>298</v>
      </c>
      <c r="Z33">
        <v>280</v>
      </c>
      <c r="AA33">
        <f t="shared" si="126"/>
        <v>18</v>
      </c>
      <c r="AB33">
        <v>233</v>
      </c>
      <c r="AC33">
        <v>252</v>
      </c>
      <c r="AD33">
        <f t="shared" si="112"/>
        <v>19</v>
      </c>
      <c r="AH33" s="2"/>
      <c r="AI33" s="2"/>
      <c r="AJ33" s="13"/>
      <c r="AL33" s="9">
        <v>230</v>
      </c>
      <c r="AM33">
        <v>240</v>
      </c>
      <c r="AN33">
        <f t="shared" si="113"/>
        <v>10</v>
      </c>
      <c r="AO33">
        <v>324</v>
      </c>
      <c r="AP33">
        <v>280</v>
      </c>
      <c r="AQ33">
        <f t="shared" si="132"/>
        <v>44</v>
      </c>
      <c r="AR33">
        <v>310</v>
      </c>
      <c r="AS33">
        <v>240</v>
      </c>
      <c r="AT33" s="1">
        <v>30</v>
      </c>
      <c r="AX33" s="2"/>
      <c r="AY33" s="2"/>
      <c r="AZ33" s="13"/>
      <c r="BB33" s="9">
        <v>306</v>
      </c>
      <c r="BC33">
        <v>294</v>
      </c>
      <c r="BD33">
        <f t="shared" si="115"/>
        <v>12</v>
      </c>
      <c r="BE33">
        <v>231</v>
      </c>
      <c r="BF33">
        <v>254</v>
      </c>
      <c r="BG33" s="1">
        <v>77</v>
      </c>
      <c r="BH33">
        <v>320</v>
      </c>
      <c r="BI33">
        <v>320</v>
      </c>
      <c r="BJ33">
        <f t="shared" si="116"/>
        <v>0</v>
      </c>
      <c r="BN33" s="2"/>
      <c r="BO33" s="2"/>
      <c r="BP33" s="13"/>
      <c r="BR33" s="9">
        <v>68</v>
      </c>
      <c r="BS33">
        <v>100</v>
      </c>
      <c r="BT33">
        <f t="shared" si="117"/>
        <v>32</v>
      </c>
      <c r="BU33">
        <v>123</v>
      </c>
      <c r="BV33">
        <v>96</v>
      </c>
      <c r="BW33">
        <f t="shared" si="144"/>
        <v>27</v>
      </c>
      <c r="BX33">
        <v>56</v>
      </c>
      <c r="BY33">
        <v>110</v>
      </c>
      <c r="BZ33">
        <f t="shared" si="118"/>
        <v>54</v>
      </c>
      <c r="CD33" s="2"/>
      <c r="CE33" s="2"/>
      <c r="CF33" s="13"/>
      <c r="CH33" s="9">
        <v>122</v>
      </c>
      <c r="CI33">
        <v>110</v>
      </c>
      <c r="CJ33">
        <f t="shared" si="119"/>
        <v>12</v>
      </c>
      <c r="CK33">
        <v>126</v>
      </c>
      <c r="CL33">
        <v>102</v>
      </c>
      <c r="CM33">
        <f t="shared" si="155"/>
        <v>24</v>
      </c>
      <c r="CN33">
        <v>42</v>
      </c>
      <c r="CO33">
        <v>142</v>
      </c>
      <c r="CP33" s="23">
        <f t="shared" si="120"/>
        <v>100</v>
      </c>
      <c r="CT33" s="2"/>
      <c r="CU33" s="2"/>
      <c r="CV33" s="10"/>
    </row>
    <row r="34" spans="6:100" x14ac:dyDescent="0.2">
      <c r="F34" s="9"/>
      <c r="R34" t="s">
        <v>21</v>
      </c>
      <c r="S34" s="12">
        <v>39.200000000000003</v>
      </c>
      <c r="T34" s="13"/>
      <c r="V34" s="9"/>
      <c r="AH34" t="s">
        <v>21</v>
      </c>
      <c r="AI34" s="12">
        <v>36.799999999999997</v>
      </c>
      <c r="AJ34" s="21"/>
      <c r="AL34" s="9"/>
      <c r="AX34" t="s">
        <v>21</v>
      </c>
      <c r="AY34" s="12">
        <v>58.9</v>
      </c>
      <c r="AZ34" s="21"/>
      <c r="BB34" s="9"/>
      <c r="BN34" t="s">
        <v>21</v>
      </c>
      <c r="BO34" s="12">
        <v>38.9</v>
      </c>
      <c r="BP34" s="21"/>
      <c r="BR34" s="9"/>
      <c r="CD34" t="s">
        <v>21</v>
      </c>
      <c r="CE34" s="12">
        <v>39.200000000000003</v>
      </c>
      <c r="CF34" s="21"/>
      <c r="CH34" s="9"/>
      <c r="CT34" t="s">
        <v>21</v>
      </c>
      <c r="CU34" s="12">
        <v>40.5</v>
      </c>
      <c r="CV34" s="10"/>
    </row>
    <row r="35" spans="6:100" x14ac:dyDescent="0.2">
      <c r="F35" s="9"/>
      <c r="R35" t="s">
        <v>22</v>
      </c>
      <c r="S35" s="2">
        <v>28</v>
      </c>
      <c r="T35" s="13"/>
      <c r="V35" s="9"/>
      <c r="AH35" t="s">
        <v>22</v>
      </c>
      <c r="AI35" s="2">
        <v>27</v>
      </c>
      <c r="AJ35" s="13"/>
      <c r="AL35" s="9"/>
      <c r="AX35" t="s">
        <v>22</v>
      </c>
      <c r="AY35" s="2">
        <v>27</v>
      </c>
      <c r="AZ35" s="13"/>
      <c r="BB35" s="9"/>
      <c r="BN35" t="s">
        <v>22</v>
      </c>
      <c r="BO35" s="2">
        <v>20</v>
      </c>
      <c r="BP35" s="13"/>
      <c r="BR35" s="9"/>
      <c r="CD35" t="s">
        <v>22</v>
      </c>
      <c r="CE35" s="12">
        <v>22</v>
      </c>
      <c r="CF35" s="21"/>
      <c r="CH35" s="9"/>
      <c r="CT35" t="s">
        <v>22</v>
      </c>
      <c r="CU35" s="2">
        <v>22</v>
      </c>
      <c r="CV35" s="10"/>
    </row>
    <row r="36" spans="6:100" x14ac:dyDescent="0.2">
      <c r="F36" s="9"/>
      <c r="Q36" t="s">
        <v>20</v>
      </c>
      <c r="R36" s="2">
        <f>AVERAGE(R26:R32)</f>
        <v>39.125</v>
      </c>
      <c r="S36" s="2">
        <f>AVERAGE(S26:S32)</f>
        <v>41.875</v>
      </c>
      <c r="T36" s="13">
        <f>AVERAGE(T26:T32)</f>
        <v>36.0625</v>
      </c>
      <c r="V36" s="9"/>
      <c r="AG36" t="s">
        <v>20</v>
      </c>
      <c r="AH36" s="2">
        <f>AVERAGE(AH26:AH32)</f>
        <v>37.291666666666671</v>
      </c>
      <c r="AI36" s="2">
        <f>AVERAGE(AI26:AI32)</f>
        <v>40.325000000000003</v>
      </c>
      <c r="AJ36" s="13">
        <f>AVERAGE(AJ26:AJ32)</f>
        <v>33.458333333333329</v>
      </c>
      <c r="AL36" s="9"/>
      <c r="AW36" t="s">
        <v>20</v>
      </c>
      <c r="AX36" s="2">
        <f>AVERAGE(AX26:AX32)</f>
        <v>40.541666666666671</v>
      </c>
      <c r="AY36" s="2">
        <f>AVERAGE(AY26:AY32)</f>
        <v>40.5</v>
      </c>
      <c r="AZ36" s="13">
        <f>AVERAGE(AZ26:AZ32)</f>
        <v>39.708333333333336</v>
      </c>
      <c r="BB36" s="9"/>
      <c r="BM36" t="s">
        <v>20</v>
      </c>
      <c r="BN36" s="2">
        <f>AVERAGE(BN26:BN32)</f>
        <v>34.833333333333329</v>
      </c>
      <c r="BO36" s="2">
        <f>AVERAGE(BO26:BO32)</f>
        <v>30.5</v>
      </c>
      <c r="BP36" s="13">
        <f>AVERAGE(BP26:BP32)</f>
        <v>39.791666666666664</v>
      </c>
      <c r="BR36" s="9"/>
      <c r="CC36" t="s">
        <v>20</v>
      </c>
      <c r="CD36" s="2">
        <f>AVERAGE(CD26:CD32)</f>
        <v>38.75</v>
      </c>
      <c r="CE36" s="2">
        <f>AVERAGE(CE26:CE32)</f>
        <v>36.799999999999997</v>
      </c>
      <c r="CF36" s="13">
        <f>AVERAGE(CF26:CF32)</f>
        <v>48.374999999999993</v>
      </c>
      <c r="CH36" s="9"/>
      <c r="CS36" t="s">
        <v>20</v>
      </c>
      <c r="CT36" s="2">
        <f>AVERAGE(CT26:CT32)</f>
        <v>40.625</v>
      </c>
      <c r="CU36" s="2">
        <f>AVERAGE(CU26:CU32)</f>
        <v>32.174999999999997</v>
      </c>
      <c r="CV36" s="13">
        <f>AVERAGE(CV26:CV32)</f>
        <v>51.625</v>
      </c>
    </row>
    <row r="37" spans="6:100" x14ac:dyDescent="0.2">
      <c r="F37" s="9"/>
      <c r="R37" s="2"/>
      <c r="S37" s="2"/>
      <c r="T37" s="13"/>
      <c r="V37" s="9"/>
      <c r="AH37" s="2"/>
      <c r="AI37" s="2"/>
      <c r="AJ37" s="13"/>
      <c r="AL37" s="9"/>
      <c r="AX37" s="2"/>
      <c r="AY37" s="2"/>
      <c r="AZ37" s="13"/>
      <c r="BB37" s="9"/>
      <c r="BN37" s="2"/>
      <c r="BO37" s="2"/>
      <c r="BP37" s="13"/>
      <c r="BR37" s="9"/>
      <c r="CD37" s="2"/>
      <c r="CE37" s="2"/>
      <c r="CF37" s="13"/>
      <c r="CH37" s="9"/>
      <c r="CT37" s="2"/>
      <c r="CU37" s="2"/>
      <c r="CV37" s="10"/>
    </row>
    <row r="38" spans="6:100" x14ac:dyDescent="0.2"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 t="s">
        <v>23</v>
      </c>
      <c r="R38" s="16">
        <f>R36*4/6</f>
        <v>26.083333333333332</v>
      </c>
      <c r="S38" s="16">
        <f>S36*4/6</f>
        <v>27.916666666666668</v>
      </c>
      <c r="T38" s="17">
        <f>T36*4/6</f>
        <v>24.041666666666668</v>
      </c>
      <c r="V38" s="14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 t="s">
        <v>23</v>
      </c>
      <c r="AH38" s="16">
        <f>AH36*4/6</f>
        <v>24.861111111111114</v>
      </c>
      <c r="AI38" s="16">
        <f>AI36*4/6</f>
        <v>26.883333333333336</v>
      </c>
      <c r="AJ38" s="17">
        <f>AJ36*4/6</f>
        <v>22.305555555555554</v>
      </c>
      <c r="AL38" s="14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 t="s">
        <v>23</v>
      </c>
      <c r="AX38" s="16">
        <f>AX36*4/6</f>
        <v>27.027777777777782</v>
      </c>
      <c r="AY38" s="16">
        <f>AY36*4/6</f>
        <v>27</v>
      </c>
      <c r="AZ38" s="17">
        <f>AZ36*4/6</f>
        <v>26.472222222222225</v>
      </c>
      <c r="BB38" s="14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 t="s">
        <v>23</v>
      </c>
      <c r="BN38" s="16">
        <f>BN36*4/6</f>
        <v>23.222222222222218</v>
      </c>
      <c r="BO38" s="16">
        <f>BO36*4/6</f>
        <v>20.333333333333332</v>
      </c>
      <c r="BP38" s="17">
        <f>BP36*4/6</f>
        <v>26.527777777777775</v>
      </c>
      <c r="BR38" s="14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 t="s">
        <v>23</v>
      </c>
      <c r="CD38" s="16">
        <f>CD36*4/6</f>
        <v>25.833333333333332</v>
      </c>
      <c r="CE38" s="16">
        <f>CE36*4/6</f>
        <v>24.533333333333331</v>
      </c>
      <c r="CF38" s="17">
        <f>CF36*4/6</f>
        <v>32.249999999999993</v>
      </c>
      <c r="CH38" s="14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 t="s">
        <v>23</v>
      </c>
      <c r="CT38" s="16">
        <f>CT36*4/6</f>
        <v>27.083333333333332</v>
      </c>
      <c r="CU38" s="16">
        <f>CU36*4/6</f>
        <v>21.45</v>
      </c>
      <c r="CV38" s="17">
        <f>CV36*4/6</f>
        <v>34.416666666666664</v>
      </c>
    </row>
    <row r="41" spans="6:100" x14ac:dyDescent="0.2">
      <c r="R4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Meese, Timothy S</dc:creator>
  <cp:lastModifiedBy>Timothy S Meese</cp:lastModifiedBy>
  <dcterms:created xsi:type="dcterms:W3CDTF">2024-02-29T10:26:03Z</dcterms:created>
  <dcterms:modified xsi:type="dcterms:W3CDTF">2024-08-10T00:09:28Z</dcterms:modified>
</cp:coreProperties>
</file>