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esets/TSM/Papers/Blodgett/Docs/Data repository/"/>
    </mc:Choice>
  </mc:AlternateContent>
  <xr:revisionPtr revIDLastSave="0" documentId="13_ncr:1_{B2342F6B-22C2-F44B-B5ED-0082E3B9154C}" xr6:coauthVersionLast="47" xr6:coauthVersionMax="47" xr10:uidLastSave="{00000000-0000-0000-0000-000000000000}"/>
  <bookViews>
    <workbookView xWindow="20" yWindow="760" windowWidth="34540" windowHeight="20660" xr2:uid="{D75605F2-9646-A445-80B1-915F6BFA2A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" i="1" l="1"/>
  <c r="CU35" i="1"/>
  <c r="CU37" i="1" s="1"/>
  <c r="CP32" i="1"/>
  <c r="CM32" i="1"/>
  <c r="CJ32" i="1"/>
  <c r="CP31" i="1"/>
  <c r="CM31" i="1"/>
  <c r="CJ31" i="1"/>
  <c r="CP30" i="1"/>
  <c r="CM30" i="1"/>
  <c r="CJ30" i="1"/>
  <c r="CM29" i="1"/>
  <c r="CJ29" i="1"/>
  <c r="CP28" i="1"/>
  <c r="CM28" i="1"/>
  <c r="CJ28" i="1"/>
  <c r="CP27" i="1"/>
  <c r="CJ27" i="1"/>
  <c r="CP26" i="1"/>
  <c r="CM26" i="1"/>
  <c r="CJ26" i="1"/>
  <c r="CP25" i="1"/>
  <c r="CM25" i="1"/>
  <c r="CJ25" i="1"/>
  <c r="CE35" i="1"/>
  <c r="CE37" i="1" s="1"/>
  <c r="BZ32" i="1"/>
  <c r="BW32" i="1"/>
  <c r="BT32" i="1"/>
  <c r="BZ31" i="1"/>
  <c r="BT31" i="1"/>
  <c r="CA31" i="1" s="1"/>
  <c r="BW30" i="1"/>
  <c r="BT30" i="1"/>
  <c r="BZ29" i="1"/>
  <c r="BW29" i="1"/>
  <c r="BT29" i="1"/>
  <c r="BZ28" i="1"/>
  <c r="BW28" i="1"/>
  <c r="BT28" i="1"/>
  <c r="BZ27" i="1"/>
  <c r="BW27" i="1"/>
  <c r="BT27" i="1"/>
  <c r="BZ26" i="1"/>
  <c r="BW26" i="1"/>
  <c r="BT26" i="1"/>
  <c r="CA25" i="1" s="1"/>
  <c r="BZ25" i="1"/>
  <c r="BW25" i="1"/>
  <c r="BO35" i="1"/>
  <c r="BO37" i="1" s="1"/>
  <c r="BJ32" i="1"/>
  <c r="BD32" i="1"/>
  <c r="BJ31" i="1"/>
  <c r="BG31" i="1"/>
  <c r="BL31" i="1" s="1"/>
  <c r="BD31" i="1"/>
  <c r="BJ30" i="1"/>
  <c r="BG30" i="1"/>
  <c r="BD30" i="1"/>
  <c r="BD29" i="1"/>
  <c r="BJ28" i="1"/>
  <c r="BG28" i="1"/>
  <c r="BD28" i="1"/>
  <c r="BJ27" i="1"/>
  <c r="BG27" i="1"/>
  <c r="BD27" i="1"/>
  <c r="BJ26" i="1"/>
  <c r="BD26" i="1"/>
  <c r="BJ25" i="1"/>
  <c r="BG25" i="1"/>
  <c r="BD25" i="1"/>
  <c r="AY35" i="1"/>
  <c r="AY37" i="1" s="1"/>
  <c r="AQ32" i="1"/>
  <c r="AN32" i="1"/>
  <c r="AT31" i="1"/>
  <c r="AQ31" i="1"/>
  <c r="AN31" i="1"/>
  <c r="AT30" i="1"/>
  <c r="AQ30" i="1"/>
  <c r="AN30" i="1"/>
  <c r="AQ29" i="1"/>
  <c r="AN29" i="1"/>
  <c r="AT28" i="1"/>
  <c r="AQ28" i="1"/>
  <c r="AN28" i="1"/>
  <c r="AT27" i="1"/>
  <c r="AQ27" i="1"/>
  <c r="AT26" i="1"/>
  <c r="AQ26" i="1"/>
  <c r="AN26" i="1"/>
  <c r="AU25" i="1" s="1"/>
  <c r="AT25" i="1"/>
  <c r="AQ25" i="1"/>
  <c r="AI35" i="1"/>
  <c r="AI37" i="1" s="1"/>
  <c r="AD32" i="1"/>
  <c r="AA32" i="1"/>
  <c r="X32" i="1"/>
  <c r="AD31" i="1"/>
  <c r="AA31" i="1"/>
  <c r="X31" i="1"/>
  <c r="AD30" i="1"/>
  <c r="AA30" i="1"/>
  <c r="X30" i="1"/>
  <c r="AD29" i="1"/>
  <c r="AA29" i="1"/>
  <c r="X29" i="1"/>
  <c r="AD28" i="1"/>
  <c r="AA28" i="1"/>
  <c r="X28" i="1"/>
  <c r="AD27" i="1"/>
  <c r="AA27" i="1"/>
  <c r="X27" i="1"/>
  <c r="AD26" i="1"/>
  <c r="AA26" i="1"/>
  <c r="AF25" i="1" s="1"/>
  <c r="X26" i="1"/>
  <c r="AD25" i="1"/>
  <c r="X25" i="1"/>
  <c r="S35" i="1"/>
  <c r="S37" i="1" s="1"/>
  <c r="K32" i="1"/>
  <c r="H32" i="1"/>
  <c r="K31" i="1"/>
  <c r="H31" i="1"/>
  <c r="N30" i="1"/>
  <c r="K30" i="1"/>
  <c r="H30" i="1"/>
  <c r="N29" i="1"/>
  <c r="K29" i="1"/>
  <c r="N28" i="1"/>
  <c r="K28" i="1"/>
  <c r="H28" i="1"/>
  <c r="N27" i="1"/>
  <c r="K27" i="1"/>
  <c r="H27" i="1"/>
  <c r="N26" i="1"/>
  <c r="K26" i="1"/>
  <c r="H26" i="1"/>
  <c r="N25" i="1"/>
  <c r="H25" i="1"/>
  <c r="CU17" i="1"/>
  <c r="CU19" i="1" s="1"/>
  <c r="CP14" i="1"/>
  <c r="CM14" i="1"/>
  <c r="CJ14" i="1"/>
  <c r="CP13" i="1"/>
  <c r="CM13" i="1"/>
  <c r="CJ13" i="1"/>
  <c r="CP12" i="1"/>
  <c r="CM12" i="1"/>
  <c r="CJ12" i="1"/>
  <c r="CP11" i="1"/>
  <c r="CM11" i="1"/>
  <c r="CJ11" i="1"/>
  <c r="CP10" i="1"/>
  <c r="CM10" i="1"/>
  <c r="CJ10" i="1"/>
  <c r="CP9" i="1"/>
  <c r="CM9" i="1"/>
  <c r="CJ9" i="1"/>
  <c r="CP8" i="1"/>
  <c r="CM8" i="1"/>
  <c r="CP7" i="1"/>
  <c r="CM7" i="1"/>
  <c r="CJ7" i="1"/>
  <c r="BO17" i="1"/>
  <c r="BO19" i="1" s="1"/>
  <c r="AY17" i="1"/>
  <c r="AY19" i="1" s="1"/>
  <c r="AI17" i="1"/>
  <c r="AI19" i="1" s="1"/>
  <c r="S17" i="1"/>
  <c r="S19" i="1" s="1"/>
  <c r="CE17" i="1"/>
  <c r="CE19" i="1" s="1"/>
  <c r="BZ14" i="1"/>
  <c r="BW14" i="1"/>
  <c r="BT14" i="1"/>
  <c r="BZ13" i="1"/>
  <c r="BW13" i="1"/>
  <c r="BT13" i="1"/>
  <c r="BZ12" i="1"/>
  <c r="BW12" i="1"/>
  <c r="BT12" i="1"/>
  <c r="BZ11" i="1"/>
  <c r="BW11" i="1"/>
  <c r="BT11" i="1"/>
  <c r="BZ10" i="1"/>
  <c r="BW10" i="1"/>
  <c r="BT10" i="1"/>
  <c r="BZ9" i="1"/>
  <c r="BW9" i="1"/>
  <c r="BT9" i="1"/>
  <c r="BZ8" i="1"/>
  <c r="BW8" i="1"/>
  <c r="BT8" i="1"/>
  <c r="BZ7" i="1"/>
  <c r="BW7" i="1"/>
  <c r="BT7" i="1"/>
  <c r="BJ14" i="1"/>
  <c r="BG14" i="1"/>
  <c r="BD14" i="1"/>
  <c r="BJ13" i="1"/>
  <c r="BG13" i="1"/>
  <c r="BD13" i="1"/>
  <c r="BJ12" i="1"/>
  <c r="BG12" i="1"/>
  <c r="BD12" i="1"/>
  <c r="BJ11" i="1"/>
  <c r="BG11" i="1"/>
  <c r="BD11" i="1"/>
  <c r="BJ10" i="1"/>
  <c r="BG10" i="1"/>
  <c r="BD10" i="1"/>
  <c r="BJ9" i="1"/>
  <c r="BG9" i="1"/>
  <c r="BD9" i="1"/>
  <c r="BJ8" i="1"/>
  <c r="BG8" i="1"/>
  <c r="BD8" i="1"/>
  <c r="BJ7" i="1"/>
  <c r="BG7" i="1"/>
  <c r="BD7" i="1"/>
  <c r="AQ8" i="1"/>
  <c r="AT14" i="1"/>
  <c r="AQ14" i="1"/>
  <c r="AN14" i="1"/>
  <c r="AT13" i="1"/>
  <c r="AQ13" i="1"/>
  <c r="AV13" i="1" s="1"/>
  <c r="AN13" i="1"/>
  <c r="AT12" i="1"/>
  <c r="AN12" i="1"/>
  <c r="AT11" i="1"/>
  <c r="AQ11" i="1"/>
  <c r="AN11" i="1"/>
  <c r="AT10" i="1"/>
  <c r="AQ10" i="1"/>
  <c r="AN10" i="1"/>
  <c r="AT9" i="1"/>
  <c r="AQ9" i="1"/>
  <c r="AN9" i="1"/>
  <c r="AT8" i="1"/>
  <c r="AN8" i="1"/>
  <c r="AT7" i="1"/>
  <c r="AQ7" i="1"/>
  <c r="AN7" i="1"/>
  <c r="X10" i="1"/>
  <c r="AD14" i="1"/>
  <c r="AA14" i="1"/>
  <c r="X14" i="1"/>
  <c r="AD13" i="1"/>
  <c r="AA13" i="1"/>
  <c r="X13" i="1"/>
  <c r="AD12" i="1"/>
  <c r="AA12" i="1"/>
  <c r="X12" i="1"/>
  <c r="AD11" i="1"/>
  <c r="AA11" i="1"/>
  <c r="X11" i="1"/>
  <c r="AD10" i="1"/>
  <c r="AA10" i="1"/>
  <c r="AD9" i="1"/>
  <c r="AA9" i="1"/>
  <c r="X9" i="1"/>
  <c r="AD8" i="1"/>
  <c r="X8" i="1"/>
  <c r="AD7" i="1"/>
  <c r="AA7" i="1"/>
  <c r="AF7" i="1" s="1"/>
  <c r="X7" i="1"/>
  <c r="AW13" i="1" l="1"/>
  <c r="O27" i="1"/>
  <c r="CC7" i="1"/>
  <c r="CA11" i="1"/>
  <c r="AU29" i="1"/>
  <c r="AV7" i="1"/>
  <c r="AW25" i="1"/>
  <c r="BK7" i="1"/>
  <c r="AE9" i="1"/>
  <c r="CA13" i="1"/>
  <c r="AU31" i="1"/>
  <c r="BM31" i="1"/>
  <c r="CC31" i="1"/>
  <c r="AE7" i="1"/>
  <c r="AJ7" i="1" s="1"/>
  <c r="AE11" i="1"/>
  <c r="CR9" i="1"/>
  <c r="AF9" i="1"/>
  <c r="AU11" i="1"/>
  <c r="AF29" i="1"/>
  <c r="AE13" i="1"/>
  <c r="BK13" i="1"/>
  <c r="CR7" i="1"/>
  <c r="AG29" i="1"/>
  <c r="CC27" i="1"/>
  <c r="AE25" i="1"/>
  <c r="AF11" i="1"/>
  <c r="CB13" i="1"/>
  <c r="CC13" i="1"/>
  <c r="BK27" i="1"/>
  <c r="CQ29" i="1"/>
  <c r="AV27" i="1"/>
  <c r="CS31" i="1"/>
  <c r="CS29" i="1"/>
  <c r="CS27" i="1"/>
  <c r="CS25" i="1"/>
  <c r="CR31" i="1"/>
  <c r="CR29" i="1"/>
  <c r="CR27" i="1"/>
  <c r="CR25" i="1"/>
  <c r="CQ31" i="1"/>
  <c r="CQ25" i="1"/>
  <c r="CQ27" i="1"/>
  <c r="CC29" i="1"/>
  <c r="CC25" i="1"/>
  <c r="CB31" i="1"/>
  <c r="CD31" i="1" s="1"/>
  <c r="CB29" i="1"/>
  <c r="CB27" i="1"/>
  <c r="CB25" i="1"/>
  <c r="CF25" i="1" s="1"/>
  <c r="CA29" i="1"/>
  <c r="CA27" i="1"/>
  <c r="BM29" i="1"/>
  <c r="BM27" i="1"/>
  <c r="BM25" i="1"/>
  <c r="BL29" i="1"/>
  <c r="BL27" i="1"/>
  <c r="BL25" i="1"/>
  <c r="BK31" i="1"/>
  <c r="BK29" i="1"/>
  <c r="BK25" i="1"/>
  <c r="AW31" i="1"/>
  <c r="AW27" i="1"/>
  <c r="AW29" i="1"/>
  <c r="AV25" i="1"/>
  <c r="AV31" i="1"/>
  <c r="AV29" i="1"/>
  <c r="AU27" i="1"/>
  <c r="AG27" i="1"/>
  <c r="AG25" i="1"/>
  <c r="AG31" i="1"/>
  <c r="AF31" i="1"/>
  <c r="AF27" i="1"/>
  <c r="AE31" i="1"/>
  <c r="AE29" i="1"/>
  <c r="AE27" i="1"/>
  <c r="Q25" i="1"/>
  <c r="Q29" i="1"/>
  <c r="P29" i="1"/>
  <c r="O25" i="1"/>
  <c r="O31" i="1"/>
  <c r="CS11" i="1"/>
  <c r="CS9" i="1"/>
  <c r="CS7" i="1"/>
  <c r="CR11" i="1"/>
  <c r="CQ11" i="1"/>
  <c r="P27" i="1"/>
  <c r="Q27" i="1"/>
  <c r="Q31" i="1"/>
  <c r="O29" i="1"/>
  <c r="T29" i="1" s="1"/>
  <c r="P31" i="1"/>
  <c r="P25" i="1"/>
  <c r="CS13" i="1"/>
  <c r="CR13" i="1"/>
  <c r="CQ13" i="1"/>
  <c r="CQ9" i="1"/>
  <c r="CQ7" i="1"/>
  <c r="CV7" i="1" s="1"/>
  <c r="CC11" i="1"/>
  <c r="CC9" i="1"/>
  <c r="CB11" i="1"/>
  <c r="CB9" i="1"/>
  <c r="CB7" i="1"/>
  <c r="CA7" i="1"/>
  <c r="CA9" i="1"/>
  <c r="BM13" i="1"/>
  <c r="BM9" i="1"/>
  <c r="BM11" i="1"/>
  <c r="BL13" i="1"/>
  <c r="BL7" i="1"/>
  <c r="BK11" i="1"/>
  <c r="BP11" i="1" s="1"/>
  <c r="BK9" i="1"/>
  <c r="BM7" i="1"/>
  <c r="BL9" i="1"/>
  <c r="BL11" i="1"/>
  <c r="AW7" i="1"/>
  <c r="AV11" i="1"/>
  <c r="AV9" i="1"/>
  <c r="AU7" i="1"/>
  <c r="AZ7" i="1" s="1"/>
  <c r="AU13" i="1"/>
  <c r="AU9" i="1"/>
  <c r="AW9" i="1"/>
  <c r="AW11" i="1"/>
  <c r="AG13" i="1"/>
  <c r="AG7" i="1"/>
  <c r="AF13" i="1"/>
  <c r="AG9" i="1"/>
  <c r="AG11" i="1"/>
  <c r="AZ25" i="1" l="1"/>
  <c r="BP13" i="1"/>
  <c r="CF7" i="1"/>
  <c r="CF27" i="1"/>
  <c r="CV29" i="1"/>
  <c r="CF13" i="1"/>
  <c r="CV25" i="1"/>
  <c r="CV31" i="1"/>
  <c r="CV35" i="1" s="1"/>
  <c r="CV37" i="1" s="1"/>
  <c r="BP25" i="1"/>
  <c r="CF29" i="1"/>
  <c r="AJ9" i="1"/>
  <c r="CF31" i="1"/>
  <c r="AZ9" i="1"/>
  <c r="T25" i="1"/>
  <c r="AZ11" i="1"/>
  <c r="AX13" i="1"/>
  <c r="AZ13" i="1"/>
  <c r="BN31" i="1"/>
  <c r="BP31" i="1"/>
  <c r="AZ17" i="1"/>
  <c r="AZ19" i="1" s="1"/>
  <c r="BN13" i="1"/>
  <c r="AZ27" i="1"/>
  <c r="AJ25" i="1"/>
  <c r="AJ11" i="1"/>
  <c r="AZ29" i="1"/>
  <c r="CV9" i="1"/>
  <c r="CV11" i="1"/>
  <c r="AJ27" i="1"/>
  <c r="CF11" i="1"/>
  <c r="CV13" i="1"/>
  <c r="AJ29" i="1"/>
  <c r="CF9" i="1"/>
  <c r="AJ31" i="1"/>
  <c r="CV27" i="1"/>
  <c r="T27" i="1"/>
  <c r="AZ31" i="1"/>
  <c r="AJ13" i="1"/>
  <c r="AJ17" i="1" s="1"/>
  <c r="AJ19" i="1" s="1"/>
  <c r="BP9" i="1"/>
  <c r="T31" i="1"/>
  <c r="BN27" i="1"/>
  <c r="BP27" i="1"/>
  <c r="BP29" i="1"/>
  <c r="BP7" i="1"/>
  <c r="AH7" i="1"/>
  <c r="CD13" i="1"/>
  <c r="AH9" i="1"/>
  <c r="AH11" i="1"/>
  <c r="CT11" i="1"/>
  <c r="AX31" i="1"/>
  <c r="AH29" i="1"/>
  <c r="AX25" i="1"/>
  <c r="AH31" i="1"/>
  <c r="BN7" i="1"/>
  <c r="CT29" i="1"/>
  <c r="CD7" i="1"/>
  <c r="AX7" i="1"/>
  <c r="AH25" i="1"/>
  <c r="R25" i="1"/>
  <c r="CD9" i="1"/>
  <c r="AH13" i="1"/>
  <c r="CD11" i="1"/>
  <c r="AX11" i="1"/>
  <c r="BN29" i="1"/>
  <c r="CD25" i="1"/>
  <c r="CT27" i="1"/>
  <c r="CD27" i="1"/>
  <c r="AX29" i="1"/>
  <c r="BN11" i="1"/>
  <c r="CT7" i="1"/>
  <c r="AX9" i="1"/>
  <c r="CT9" i="1"/>
  <c r="CD29" i="1"/>
  <c r="CT31" i="1"/>
  <c r="CT25" i="1"/>
  <c r="BN25" i="1"/>
  <c r="AX27" i="1"/>
  <c r="AH27" i="1"/>
  <c r="R31" i="1"/>
  <c r="R29" i="1"/>
  <c r="R27" i="1"/>
  <c r="CT13" i="1"/>
  <c r="BN9" i="1"/>
  <c r="CF35" i="1" l="1"/>
  <c r="CF37" i="1" s="1"/>
  <c r="CV17" i="1"/>
  <c r="CV19" i="1" s="1"/>
  <c r="BP35" i="1"/>
  <c r="BP37" i="1" s="1"/>
  <c r="AZ35" i="1"/>
  <c r="AZ37" i="1" s="1"/>
  <c r="BP17" i="1"/>
  <c r="BP19" i="1" s="1"/>
  <c r="AJ35" i="1"/>
  <c r="AJ37" i="1" s="1"/>
  <c r="T35" i="1"/>
  <c r="T37" i="1" s="1"/>
  <c r="AX35" i="1"/>
  <c r="AX37" i="1" s="1"/>
  <c r="BN35" i="1"/>
  <c r="BN37" i="1" s="1"/>
  <c r="BN17" i="1"/>
  <c r="BN19" i="1" s="1"/>
  <c r="AH17" i="1"/>
  <c r="AH19" i="1" s="1"/>
  <c r="AH35" i="1"/>
  <c r="AH37" i="1" s="1"/>
  <c r="AX17" i="1"/>
  <c r="AX19" i="1" s="1"/>
  <c r="CD35" i="1"/>
  <c r="CD37" i="1" s="1"/>
  <c r="CD17" i="1"/>
  <c r="CD19" i="1" s="1"/>
  <c r="CT17" i="1"/>
  <c r="CT19" i="1" s="1"/>
  <c r="CT35" i="1"/>
  <c r="CT37" i="1" s="1"/>
  <c r="R35" i="1"/>
  <c r="R37" i="1" s="1"/>
  <c r="N8" i="1" l="1"/>
  <c r="N9" i="1"/>
  <c r="N10" i="1"/>
  <c r="N11" i="1"/>
  <c r="N12" i="1"/>
  <c r="N13" i="1"/>
  <c r="N14" i="1"/>
  <c r="N7" i="1"/>
  <c r="K8" i="1"/>
  <c r="K9" i="1"/>
  <c r="K10" i="1"/>
  <c r="K11" i="1"/>
  <c r="K12" i="1"/>
  <c r="P11" i="1" s="1"/>
  <c r="K13" i="1"/>
  <c r="K14" i="1"/>
  <c r="K7" i="1"/>
  <c r="H8" i="1"/>
  <c r="H9" i="1"/>
  <c r="O9" i="1" s="1"/>
  <c r="H11" i="1"/>
  <c r="H12" i="1"/>
  <c r="H13" i="1"/>
  <c r="H14" i="1"/>
  <c r="H7" i="1"/>
  <c r="P7" i="1" l="1"/>
  <c r="Q7" i="1"/>
  <c r="O11" i="1"/>
  <c r="Q13" i="1"/>
  <c r="P9" i="1"/>
  <c r="Q11" i="1"/>
  <c r="Q9" i="1"/>
  <c r="R9" i="1"/>
  <c r="O7" i="1"/>
  <c r="O13" i="1"/>
  <c r="P13" i="1"/>
  <c r="T9" i="1" l="1"/>
  <c r="R7" i="1"/>
  <c r="T11" i="1"/>
  <c r="R13" i="1"/>
  <c r="T13" i="1"/>
  <c r="R11" i="1"/>
  <c r="R17" i="1" l="1"/>
  <c r="R19" i="1" s="1"/>
  <c r="T17" i="1"/>
  <c r="T19" i="1" s="1"/>
</calcChain>
</file>

<file path=xl/sharedStrings.xml><?xml version="1.0" encoding="utf-8"?>
<sst xmlns="http://schemas.openxmlformats.org/spreadsheetml/2006/main" count="321" uniqueCount="45">
  <si>
    <t>Black ship</t>
  </si>
  <si>
    <t>Clear</t>
  </si>
  <si>
    <t>Hazy</t>
  </si>
  <si>
    <t>Storm</t>
  </si>
  <si>
    <t>Cliffs</t>
  </si>
  <si>
    <t>Gray ship</t>
  </si>
  <si>
    <t>Design 1</t>
  </si>
  <si>
    <t>Obs 1</t>
  </si>
  <si>
    <t>Actual</t>
  </si>
  <si>
    <t>Est</t>
  </si>
  <si>
    <t>Error</t>
  </si>
  <si>
    <t>Obs 2</t>
  </si>
  <si>
    <t>Average</t>
  </si>
  <si>
    <t>Obs 1 Av er</t>
  </si>
  <si>
    <t>Obs 2 Av er</t>
  </si>
  <si>
    <t>Obs 3 Av er</t>
  </si>
  <si>
    <t>Design 2</t>
  </si>
  <si>
    <t>Blodegtt</t>
  </si>
  <si>
    <t>Design 3</t>
  </si>
  <si>
    <t>Design 4</t>
  </si>
  <si>
    <t>Design 5</t>
  </si>
  <si>
    <t xml:space="preserve">Calc: </t>
  </si>
  <si>
    <t>Blodg av report</t>
  </si>
  <si>
    <t>Blodg dash</t>
  </si>
  <si>
    <t>Av in 2 zeros for black and white</t>
  </si>
  <si>
    <t>Design 6</t>
  </si>
  <si>
    <t>Design 7</t>
  </si>
  <si>
    <t>Design 8</t>
  </si>
  <si>
    <t>Design 9</t>
  </si>
  <si>
    <t>Design 10</t>
  </si>
  <si>
    <t>Design 11</t>
  </si>
  <si>
    <t>Design 12</t>
  </si>
  <si>
    <t>Weighted Av</t>
  </si>
  <si>
    <t>Obs 3-6</t>
  </si>
  <si>
    <t xml:space="preserve"> </t>
  </si>
  <si>
    <r>
      <t>Errors (&gt;90 deg) identified in</t>
    </r>
    <r>
      <rPr>
        <b/>
        <sz val="12"/>
        <color theme="5"/>
        <rFont val="Calibri (Body)"/>
      </rPr>
      <t xml:space="preserve"> orange</t>
    </r>
  </si>
  <si>
    <r>
      <rPr>
        <b/>
        <sz val="12"/>
        <color theme="1"/>
        <rFont val="Calibri"/>
        <family val="2"/>
        <scheme val="minor"/>
      </rPr>
      <t>Bold</t>
    </r>
    <r>
      <rPr>
        <sz val="12"/>
        <color theme="1"/>
        <rFont val="Calibri"/>
        <family val="2"/>
        <scheme val="minor"/>
      </rPr>
      <t xml:space="preserve"> entries are Blodgett's mistakes</t>
    </r>
  </si>
  <si>
    <t xml:space="preserve">Main entries (Actual &amp; Est, for estimated) are angles/directions </t>
  </si>
  <si>
    <t>Errors in perceived angle</t>
  </si>
  <si>
    <t>Control experiment</t>
  </si>
  <si>
    <t>Error entries are absolute differences between actual and estimated</t>
  </si>
  <si>
    <t xml:space="preserve">For each skyscape (Clear, Hazy, Storm, Cliffs) there were two trials (observations) per participant. The results for Observers 3-6 are combined. </t>
  </si>
  <si>
    <t>Blodg av report = is the average reported by Blodgett (1919) in his tables</t>
  </si>
  <si>
    <t>Blodge dash = the average reported by Blodegtt (1919) including assumed values of 0 for two neutral background condisions and given by the dashed line in his graphs. These values are irrelevant to the analysis of Meese &amp; Strong.</t>
  </si>
  <si>
    <t>These tables are transcribed from Blodgett (1919), + additional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</si>
</sst>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5"/>
      <name val="Calibri (Body)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quotePrefix="1"/>
    <xf numFmtId="0" fontId="5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2" fontId="1" fillId="0" borderId="0" xfId="0" applyNumberFormat="1" applyFont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3" xfId="0" applyNumberFormat="1" applyBorder="1"/>
    <xf numFmtId="0" fontId="1" fillId="0" borderId="5" xfId="0" applyFont="1" applyBorder="1"/>
    <xf numFmtId="0" fontId="2" fillId="0" borderId="0" xfId="0" applyFont="1"/>
    <xf numFmtId="2" fontId="1" fillId="0" borderId="5" xfId="0" applyNumberFormat="1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B78A6-6E31-4044-8687-1895EFCC9D3A}">
  <dimension ref="A1:CV37"/>
  <sheetViews>
    <sheetView tabSelected="1" zoomScaleNormal="162" workbookViewId="0"/>
  </sheetViews>
  <sheetFormatPr baseColWidth="10" defaultRowHeight="16" x14ac:dyDescent="0.2"/>
  <sheetData>
    <row r="1" spans="1:100" x14ac:dyDescent="0.2">
      <c r="A1" s="1" t="s">
        <v>44</v>
      </c>
      <c r="F1" s="3" t="s">
        <v>40</v>
      </c>
      <c r="K1" t="s">
        <v>37</v>
      </c>
      <c r="R1" t="s">
        <v>42</v>
      </c>
    </row>
    <row r="2" spans="1:100" x14ac:dyDescent="0.2">
      <c r="A2" s="1" t="s">
        <v>35</v>
      </c>
      <c r="F2" t="s">
        <v>41</v>
      </c>
      <c r="R2" t="s">
        <v>43</v>
      </c>
    </row>
    <row r="3" spans="1:100" x14ac:dyDescent="0.2">
      <c r="A3" t="s">
        <v>36</v>
      </c>
    </row>
    <row r="4" spans="1:100" x14ac:dyDescent="0.2">
      <c r="C4" s="4" t="s">
        <v>39</v>
      </c>
      <c r="F4" s="5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6</v>
      </c>
      <c r="S4" s="7" t="s">
        <v>17</v>
      </c>
      <c r="T4" s="8" t="s">
        <v>34</v>
      </c>
      <c r="V4" s="5" t="s">
        <v>16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 t="s">
        <v>16</v>
      </c>
      <c r="AI4" s="7" t="s">
        <v>17</v>
      </c>
      <c r="AJ4" s="8"/>
      <c r="AL4" s="5" t="s">
        <v>18</v>
      </c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7" t="s">
        <v>18</v>
      </c>
      <c r="AY4" s="7" t="s">
        <v>17</v>
      </c>
      <c r="AZ4" s="8"/>
      <c r="BB4" s="5" t="s">
        <v>19</v>
      </c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7" t="s">
        <v>19</v>
      </c>
      <c r="BO4" s="7" t="s">
        <v>17</v>
      </c>
      <c r="BP4" s="8"/>
      <c r="BR4" s="5" t="s">
        <v>20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7" t="s">
        <v>20</v>
      </c>
      <c r="CE4" s="7" t="s">
        <v>17</v>
      </c>
      <c r="CF4" s="8"/>
      <c r="CH4" s="5" t="s">
        <v>25</v>
      </c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7" t="s">
        <v>25</v>
      </c>
      <c r="CU4" s="7" t="s">
        <v>17</v>
      </c>
      <c r="CV4" s="22"/>
    </row>
    <row r="5" spans="1:100" x14ac:dyDescent="0.2">
      <c r="C5" t="s">
        <v>38</v>
      </c>
      <c r="F5" s="9" t="s">
        <v>7</v>
      </c>
      <c r="I5" t="s">
        <v>11</v>
      </c>
      <c r="L5" t="s">
        <v>33</v>
      </c>
      <c r="O5" t="s">
        <v>13</v>
      </c>
      <c r="P5" t="s">
        <v>14</v>
      </c>
      <c r="Q5" t="s">
        <v>15</v>
      </c>
      <c r="R5" s="1" t="s">
        <v>12</v>
      </c>
      <c r="S5" s="1" t="s">
        <v>12</v>
      </c>
      <c r="T5" s="10" t="s">
        <v>32</v>
      </c>
      <c r="V5" s="9" t="s">
        <v>7</v>
      </c>
      <c r="Y5" t="s">
        <v>11</v>
      </c>
      <c r="AB5" t="s">
        <v>33</v>
      </c>
      <c r="AE5" t="s">
        <v>13</v>
      </c>
      <c r="AF5" t="s">
        <v>14</v>
      </c>
      <c r="AG5" t="s">
        <v>15</v>
      </c>
      <c r="AH5" s="1" t="s">
        <v>12</v>
      </c>
      <c r="AI5" s="1" t="s">
        <v>12</v>
      </c>
      <c r="AJ5" s="10" t="s">
        <v>32</v>
      </c>
      <c r="AL5" s="9" t="s">
        <v>7</v>
      </c>
      <c r="AO5" t="s">
        <v>11</v>
      </c>
      <c r="AR5" t="s">
        <v>33</v>
      </c>
      <c r="AU5" t="s">
        <v>13</v>
      </c>
      <c r="AV5" t="s">
        <v>14</v>
      </c>
      <c r="AW5" t="s">
        <v>15</v>
      </c>
      <c r="AX5" s="1" t="s">
        <v>12</v>
      </c>
      <c r="AY5" s="1" t="s">
        <v>12</v>
      </c>
      <c r="AZ5" s="10" t="s">
        <v>32</v>
      </c>
      <c r="BB5" s="9" t="s">
        <v>7</v>
      </c>
      <c r="BE5" t="s">
        <v>11</v>
      </c>
      <c r="BH5" t="s">
        <v>33</v>
      </c>
      <c r="BK5" t="s">
        <v>13</v>
      </c>
      <c r="BL5" t="s">
        <v>14</v>
      </c>
      <c r="BM5" t="s">
        <v>15</v>
      </c>
      <c r="BN5" s="1" t="s">
        <v>12</v>
      </c>
      <c r="BO5" s="1" t="s">
        <v>12</v>
      </c>
      <c r="BP5" s="10" t="s">
        <v>32</v>
      </c>
      <c r="BR5" s="9" t="s">
        <v>7</v>
      </c>
      <c r="BU5" t="s">
        <v>11</v>
      </c>
      <c r="BX5" t="s">
        <v>33</v>
      </c>
      <c r="CA5" t="s">
        <v>13</v>
      </c>
      <c r="CB5" t="s">
        <v>14</v>
      </c>
      <c r="CC5" t="s">
        <v>15</v>
      </c>
      <c r="CD5" s="1" t="s">
        <v>12</v>
      </c>
      <c r="CE5" s="1" t="s">
        <v>12</v>
      </c>
      <c r="CF5" s="10" t="s">
        <v>32</v>
      </c>
      <c r="CH5" s="9" t="s">
        <v>7</v>
      </c>
      <c r="CK5" t="s">
        <v>11</v>
      </c>
      <c r="CN5" t="s">
        <v>33</v>
      </c>
      <c r="CQ5" t="s">
        <v>13</v>
      </c>
      <c r="CR5" t="s">
        <v>14</v>
      </c>
      <c r="CS5" t="s">
        <v>15</v>
      </c>
      <c r="CT5" s="1" t="s">
        <v>12</v>
      </c>
      <c r="CU5" s="1" t="s">
        <v>12</v>
      </c>
      <c r="CV5" s="10" t="s">
        <v>32</v>
      </c>
    </row>
    <row r="6" spans="1:100" x14ac:dyDescent="0.2">
      <c r="C6" t="s">
        <v>0</v>
      </c>
      <c r="D6" t="s">
        <v>5</v>
      </c>
      <c r="F6" s="9" t="s">
        <v>8</v>
      </c>
      <c r="G6" t="s">
        <v>9</v>
      </c>
      <c r="H6" t="s">
        <v>10</v>
      </c>
      <c r="I6" t="s">
        <v>8</v>
      </c>
      <c r="J6" t="s">
        <v>9</v>
      </c>
      <c r="K6" t="s">
        <v>10</v>
      </c>
      <c r="L6" t="s">
        <v>8</v>
      </c>
      <c r="M6" t="s">
        <v>9</v>
      </c>
      <c r="N6" t="s">
        <v>10</v>
      </c>
      <c r="T6" s="10"/>
      <c r="V6" s="9" t="s">
        <v>8</v>
      </c>
      <c r="W6" t="s">
        <v>9</v>
      </c>
      <c r="X6" t="s">
        <v>10</v>
      </c>
      <c r="Y6" t="s">
        <v>8</v>
      </c>
      <c r="Z6" t="s">
        <v>9</v>
      </c>
      <c r="AA6" t="s">
        <v>10</v>
      </c>
      <c r="AB6" t="s">
        <v>8</v>
      </c>
      <c r="AC6" t="s">
        <v>9</v>
      </c>
      <c r="AD6" t="s">
        <v>10</v>
      </c>
      <c r="AJ6" s="10"/>
      <c r="AL6" s="9" t="s">
        <v>8</v>
      </c>
      <c r="AM6" t="s">
        <v>9</v>
      </c>
      <c r="AN6" t="s">
        <v>10</v>
      </c>
      <c r="AO6" t="s">
        <v>8</v>
      </c>
      <c r="AP6" t="s">
        <v>9</v>
      </c>
      <c r="AQ6" t="s">
        <v>10</v>
      </c>
      <c r="AR6" t="s">
        <v>8</v>
      </c>
      <c r="AS6" t="s">
        <v>9</v>
      </c>
      <c r="AT6" t="s">
        <v>10</v>
      </c>
      <c r="AZ6" s="10"/>
      <c r="BB6" s="9" t="s">
        <v>8</v>
      </c>
      <c r="BC6" t="s">
        <v>9</v>
      </c>
      <c r="BD6" t="s">
        <v>10</v>
      </c>
      <c r="BE6" t="s">
        <v>8</v>
      </c>
      <c r="BF6" t="s">
        <v>9</v>
      </c>
      <c r="BG6" t="s">
        <v>10</v>
      </c>
      <c r="BH6" t="s">
        <v>8</v>
      </c>
      <c r="BI6" t="s">
        <v>9</v>
      </c>
      <c r="BJ6" t="s">
        <v>10</v>
      </c>
      <c r="BP6" s="10"/>
      <c r="BR6" s="9" t="s">
        <v>8</v>
      </c>
      <c r="BS6" t="s">
        <v>9</v>
      </c>
      <c r="BT6" t="s">
        <v>10</v>
      </c>
      <c r="BU6" t="s">
        <v>8</v>
      </c>
      <c r="BV6" t="s">
        <v>9</v>
      </c>
      <c r="BW6" t="s">
        <v>10</v>
      </c>
      <c r="BX6" t="s">
        <v>8</v>
      </c>
      <c r="BY6" t="s">
        <v>9</v>
      </c>
      <c r="BZ6" t="s">
        <v>10</v>
      </c>
      <c r="CF6" s="10"/>
      <c r="CH6" s="9" t="s">
        <v>8</v>
      </c>
      <c r="CI6" t="s">
        <v>9</v>
      </c>
      <c r="CJ6" t="s">
        <v>10</v>
      </c>
      <c r="CK6" t="s">
        <v>8</v>
      </c>
      <c r="CL6" t="s">
        <v>9</v>
      </c>
      <c r="CM6" t="s">
        <v>10</v>
      </c>
      <c r="CN6" t="s">
        <v>8</v>
      </c>
      <c r="CO6" t="s">
        <v>9</v>
      </c>
      <c r="CP6" t="s">
        <v>10</v>
      </c>
      <c r="CV6" s="10"/>
    </row>
    <row r="7" spans="1:100" x14ac:dyDescent="0.2">
      <c r="B7" t="s">
        <v>1</v>
      </c>
      <c r="C7">
        <v>2</v>
      </c>
      <c r="D7">
        <v>2</v>
      </c>
      <c r="F7" s="9">
        <v>140</v>
      </c>
      <c r="G7">
        <v>110</v>
      </c>
      <c r="H7">
        <f>ABS(F7-G7)</f>
        <v>30</v>
      </c>
      <c r="I7">
        <v>64</v>
      </c>
      <c r="J7">
        <v>280</v>
      </c>
      <c r="K7" s="11">
        <f>ABS(I7-J7)</f>
        <v>216</v>
      </c>
      <c r="L7">
        <v>50</v>
      </c>
      <c r="M7">
        <v>64</v>
      </c>
      <c r="N7">
        <f>ABS(L7-M7)</f>
        <v>14</v>
      </c>
      <c r="O7">
        <f>AVERAGE(H7:H8)</f>
        <v>80</v>
      </c>
      <c r="P7">
        <f>AVERAGE((360-K7),K8)</f>
        <v>80</v>
      </c>
      <c r="Q7">
        <f>AVERAGE(N7:N8)</f>
        <v>23</v>
      </c>
      <c r="R7" s="2">
        <f>AVERAGE(O7:Q7)</f>
        <v>61</v>
      </c>
      <c r="S7" s="12">
        <v>38</v>
      </c>
      <c r="T7" s="13">
        <f>(O7+P7+4*Q7)/6</f>
        <v>42</v>
      </c>
      <c r="V7" s="9">
        <v>232</v>
      </c>
      <c r="W7">
        <v>300</v>
      </c>
      <c r="X7">
        <f>ABS(V7-W7)</f>
        <v>68</v>
      </c>
      <c r="Y7">
        <v>292</v>
      </c>
      <c r="Z7">
        <v>294</v>
      </c>
      <c r="AA7">
        <f>ABS(Y7-Z7)</f>
        <v>2</v>
      </c>
      <c r="AB7">
        <v>302</v>
      </c>
      <c r="AC7">
        <v>322</v>
      </c>
      <c r="AD7">
        <f>ABS(AB7-AC7)</f>
        <v>20</v>
      </c>
      <c r="AE7">
        <f t="shared" ref="AE7:AE9" si="0">AVERAGE(X7:X8)</f>
        <v>80.5</v>
      </c>
      <c r="AF7">
        <f t="shared" ref="AF7" si="1">AVERAGE(AA7:AA8)</f>
        <v>2</v>
      </c>
      <c r="AG7">
        <f>AVERAGE(AD7:AD8)</f>
        <v>40.5</v>
      </c>
      <c r="AH7" s="2">
        <f>AVERAGE(AE7:AG7)</f>
        <v>41</v>
      </c>
      <c r="AI7" s="1">
        <v>61</v>
      </c>
      <c r="AJ7" s="13">
        <f>(AE7+AF7+4*AG7)/6</f>
        <v>40.75</v>
      </c>
      <c r="AL7" s="9">
        <v>46</v>
      </c>
      <c r="AM7">
        <v>126</v>
      </c>
      <c r="AN7">
        <f>ABS(AL7-AM7)</f>
        <v>80</v>
      </c>
      <c r="AO7">
        <v>57</v>
      </c>
      <c r="AP7">
        <v>56</v>
      </c>
      <c r="AQ7">
        <f>ABS(AO7-AP7)</f>
        <v>1</v>
      </c>
      <c r="AR7">
        <v>60</v>
      </c>
      <c r="AS7">
        <v>120</v>
      </c>
      <c r="AT7">
        <f>ABS(AR7-AS7)</f>
        <v>60</v>
      </c>
      <c r="AU7">
        <f t="shared" ref="AU7" si="2">AVERAGE(AN7:AN8)</f>
        <v>41.5</v>
      </c>
      <c r="AV7">
        <f t="shared" ref="AV7" si="3">AVERAGE(AQ7:AQ8)</f>
        <v>24.5</v>
      </c>
      <c r="AW7">
        <f>AVERAGE(AT7:AT8)</f>
        <v>30</v>
      </c>
      <c r="AX7" s="2">
        <f>AVERAGE(AU7:AW7)</f>
        <v>32</v>
      </c>
      <c r="AY7" s="1">
        <v>38.4</v>
      </c>
      <c r="AZ7" s="13">
        <f>(AU7+AV7+4*AW7)/6</f>
        <v>31</v>
      </c>
      <c r="BB7" s="9">
        <v>46</v>
      </c>
      <c r="BC7">
        <v>54</v>
      </c>
      <c r="BD7">
        <f>ABS(BB7-BC7)</f>
        <v>8</v>
      </c>
      <c r="BE7">
        <v>47</v>
      </c>
      <c r="BF7">
        <v>74</v>
      </c>
      <c r="BG7">
        <f>ABS(BE7-BF7)</f>
        <v>27</v>
      </c>
      <c r="BH7">
        <v>120</v>
      </c>
      <c r="BI7">
        <v>60</v>
      </c>
      <c r="BJ7">
        <f>ABS(BH7-BI7)</f>
        <v>60</v>
      </c>
      <c r="BK7">
        <f t="shared" ref="BK7" si="4">AVERAGE(BD7:BD8)</f>
        <v>18</v>
      </c>
      <c r="BL7">
        <f t="shared" ref="BL7" si="5">AVERAGE(BG7:BG8)</f>
        <v>39</v>
      </c>
      <c r="BM7">
        <f>AVERAGE(BJ7:BJ8)</f>
        <v>33.5</v>
      </c>
      <c r="BN7" s="2">
        <f>AVERAGE(BK7:BM7)</f>
        <v>30.166666666666668</v>
      </c>
      <c r="BO7">
        <v>30</v>
      </c>
      <c r="BP7" s="13">
        <f>(BK7+BL7+4*BM7)/6</f>
        <v>31.833333333333332</v>
      </c>
      <c r="BR7" s="9">
        <v>125</v>
      </c>
      <c r="BS7">
        <v>112</v>
      </c>
      <c r="BT7">
        <f>ABS(BR7-BS7)</f>
        <v>13</v>
      </c>
      <c r="BU7">
        <v>128</v>
      </c>
      <c r="BV7">
        <v>114</v>
      </c>
      <c r="BW7">
        <f>ABS(BU7-BV7)</f>
        <v>14</v>
      </c>
      <c r="BX7">
        <v>125</v>
      </c>
      <c r="BY7">
        <v>68</v>
      </c>
      <c r="BZ7">
        <f>ABS(BX7-BY7)</f>
        <v>57</v>
      </c>
      <c r="CA7">
        <f t="shared" ref="CA7" si="6">AVERAGE(BT7:BT8)</f>
        <v>10.5</v>
      </c>
      <c r="CB7">
        <f t="shared" ref="CB7" si="7">AVERAGE(BW7:BW8)</f>
        <v>10</v>
      </c>
      <c r="CC7">
        <f>AVERAGE(BZ7:BZ8)</f>
        <v>64.5</v>
      </c>
      <c r="CD7" s="2">
        <f>AVERAGE(CA7:CC7)</f>
        <v>28.333333333333332</v>
      </c>
      <c r="CE7">
        <v>28</v>
      </c>
      <c r="CF7" s="13">
        <f>(CA7+CB7+4*CC7)/6</f>
        <v>46.416666666666664</v>
      </c>
      <c r="CH7" s="9">
        <v>45</v>
      </c>
      <c r="CI7">
        <v>124</v>
      </c>
      <c r="CJ7">
        <f>ABS(CH7-CI7)</f>
        <v>79</v>
      </c>
      <c r="CK7">
        <v>49</v>
      </c>
      <c r="CL7">
        <v>74</v>
      </c>
      <c r="CM7">
        <f>ABS(CK7-CL7)</f>
        <v>25</v>
      </c>
      <c r="CN7">
        <v>114</v>
      </c>
      <c r="CO7">
        <v>112</v>
      </c>
      <c r="CP7">
        <f>ABS(CN7-CO7)</f>
        <v>2</v>
      </c>
      <c r="CQ7">
        <f t="shared" ref="CQ7" si="8">AVERAGE(CJ7:CJ8)</f>
        <v>43.5</v>
      </c>
      <c r="CR7">
        <f t="shared" ref="CR7" si="9">AVERAGE(CM7:CM8)</f>
        <v>31.5</v>
      </c>
      <c r="CS7">
        <f>AVERAGE(CP7:CP8)</f>
        <v>3</v>
      </c>
      <c r="CT7" s="2">
        <f>AVERAGE(CQ7:CS7)</f>
        <v>26</v>
      </c>
      <c r="CU7" s="1">
        <v>21</v>
      </c>
      <c r="CV7" s="13">
        <f>(CQ7+CR7+4*CS7)/6</f>
        <v>14.5</v>
      </c>
    </row>
    <row r="8" spans="1:100" x14ac:dyDescent="0.2">
      <c r="F8" s="9">
        <v>60</v>
      </c>
      <c r="G8">
        <v>190</v>
      </c>
      <c r="H8" s="11">
        <f t="shared" ref="H8:H14" si="10">ABS(F8-G8)</f>
        <v>130</v>
      </c>
      <c r="I8">
        <v>52</v>
      </c>
      <c r="J8">
        <v>68</v>
      </c>
      <c r="K8">
        <f t="shared" ref="K8:K14" si="11">ABS(I8-J8)</f>
        <v>16</v>
      </c>
      <c r="L8">
        <v>122</v>
      </c>
      <c r="M8">
        <v>90</v>
      </c>
      <c r="N8">
        <f t="shared" ref="N8:N14" si="12">ABS(L8-M8)</f>
        <v>32</v>
      </c>
      <c r="R8" s="2"/>
      <c r="S8" s="2"/>
      <c r="T8" s="13"/>
      <c r="V8" s="9">
        <v>225</v>
      </c>
      <c r="W8">
        <v>318</v>
      </c>
      <c r="X8" s="11">
        <f t="shared" ref="X8:X10" si="13">ABS(V8-W8)</f>
        <v>93</v>
      </c>
      <c r="AB8">
        <v>235</v>
      </c>
      <c r="AC8">
        <v>296</v>
      </c>
      <c r="AD8">
        <f t="shared" ref="AD8:AD14" si="14">ABS(AB8-AC8)</f>
        <v>61</v>
      </c>
      <c r="AH8" s="2"/>
      <c r="AJ8" s="13"/>
      <c r="AL8" s="9">
        <v>49</v>
      </c>
      <c r="AM8">
        <v>52</v>
      </c>
      <c r="AN8">
        <f t="shared" ref="AN8:AN14" si="15">ABS(AL8-AM8)</f>
        <v>3</v>
      </c>
      <c r="AO8">
        <v>118</v>
      </c>
      <c r="AP8">
        <v>70</v>
      </c>
      <c r="AQ8">
        <f>ABS(AO8-AP8)</f>
        <v>48</v>
      </c>
      <c r="AR8">
        <v>130</v>
      </c>
      <c r="AS8">
        <v>130</v>
      </c>
      <c r="AT8">
        <f t="shared" ref="AT8:AT14" si="16">ABS(AR8-AS8)</f>
        <v>0</v>
      </c>
      <c r="AX8" s="2"/>
      <c r="AY8" s="1"/>
      <c r="AZ8" s="13"/>
      <c r="BB8" s="9">
        <v>114</v>
      </c>
      <c r="BC8">
        <v>86</v>
      </c>
      <c r="BD8">
        <f t="shared" ref="BD8:BD14" si="17">ABS(BB8-BC8)</f>
        <v>28</v>
      </c>
      <c r="BE8">
        <v>128</v>
      </c>
      <c r="BF8">
        <v>77</v>
      </c>
      <c r="BG8">
        <f>ABS(BE8-BF8)</f>
        <v>51</v>
      </c>
      <c r="BH8">
        <v>235</v>
      </c>
      <c r="BI8">
        <v>228</v>
      </c>
      <c r="BJ8">
        <f t="shared" ref="BJ8:BJ14" si="18">ABS(BH8-BI8)</f>
        <v>7</v>
      </c>
      <c r="BN8" s="2"/>
      <c r="BP8" s="13"/>
      <c r="BR8" s="9">
        <v>46</v>
      </c>
      <c r="BS8">
        <v>38</v>
      </c>
      <c r="BT8">
        <f t="shared" ref="BT8:BT14" si="19">ABS(BR8-BS8)</f>
        <v>8</v>
      </c>
      <c r="BU8">
        <v>126</v>
      </c>
      <c r="BV8">
        <v>120</v>
      </c>
      <c r="BW8">
        <f>ABS(BU8-BV8)</f>
        <v>6</v>
      </c>
      <c r="BX8">
        <v>126</v>
      </c>
      <c r="BY8">
        <v>54</v>
      </c>
      <c r="BZ8">
        <f t="shared" ref="BZ8:BZ14" si="20">ABS(BX8-BY8)</f>
        <v>72</v>
      </c>
      <c r="CD8" s="2"/>
      <c r="CF8" s="13"/>
      <c r="CH8" s="9">
        <v>52</v>
      </c>
      <c r="CI8">
        <v>130</v>
      </c>
      <c r="CJ8" s="1">
        <v>8</v>
      </c>
      <c r="CK8">
        <v>134</v>
      </c>
      <c r="CL8">
        <v>96</v>
      </c>
      <c r="CM8">
        <f>ABS(CK8-CL8)</f>
        <v>38</v>
      </c>
      <c r="CN8">
        <v>46</v>
      </c>
      <c r="CO8">
        <v>50</v>
      </c>
      <c r="CP8">
        <f t="shared" ref="CP8:CP14" si="21">ABS(CN8-CO8)</f>
        <v>4</v>
      </c>
      <c r="CT8" s="2"/>
      <c r="CV8" s="13"/>
    </row>
    <row r="9" spans="1:100" x14ac:dyDescent="0.2">
      <c r="B9" t="s">
        <v>2</v>
      </c>
      <c r="C9">
        <v>8</v>
      </c>
      <c r="D9">
        <v>4</v>
      </c>
      <c r="F9" s="9">
        <v>135</v>
      </c>
      <c r="G9">
        <v>122</v>
      </c>
      <c r="H9">
        <f t="shared" si="10"/>
        <v>13</v>
      </c>
      <c r="I9">
        <v>54</v>
      </c>
      <c r="J9">
        <v>44</v>
      </c>
      <c r="K9">
        <f t="shared" si="11"/>
        <v>10</v>
      </c>
      <c r="L9">
        <v>52</v>
      </c>
      <c r="M9">
        <v>120</v>
      </c>
      <c r="N9">
        <f t="shared" si="12"/>
        <v>68</v>
      </c>
      <c r="O9">
        <f t="shared" ref="O9:O13" si="22">AVERAGE(H9:H10)</f>
        <v>27.5</v>
      </c>
      <c r="P9">
        <f t="shared" ref="P9:P13" si="23">AVERAGE(K9:K10)</f>
        <v>41</v>
      </c>
      <c r="Q9">
        <f t="shared" ref="Q9:Q13" si="24">AVERAGE(N9:N10)</f>
        <v>89</v>
      </c>
      <c r="R9" s="2">
        <f t="shared" ref="R9:R13" si="25">AVERAGE(O9:Q9)</f>
        <v>52.5</v>
      </c>
      <c r="S9" s="12">
        <v>53.5</v>
      </c>
      <c r="T9" s="13">
        <f t="shared" ref="T9:T31" si="26">(O9+P9+4*Q9)/6</f>
        <v>70.75</v>
      </c>
      <c r="V9" s="9">
        <v>300</v>
      </c>
      <c r="W9">
        <v>244</v>
      </c>
      <c r="X9">
        <f t="shared" si="13"/>
        <v>56</v>
      </c>
      <c r="Y9">
        <v>296</v>
      </c>
      <c r="Z9">
        <v>230</v>
      </c>
      <c r="AA9">
        <f t="shared" ref="AA9:AA14" si="27">ABS(Y9-Z9)</f>
        <v>66</v>
      </c>
      <c r="AB9">
        <v>300</v>
      </c>
      <c r="AC9">
        <v>130</v>
      </c>
      <c r="AD9" s="11">
        <f t="shared" si="14"/>
        <v>170</v>
      </c>
      <c r="AE9">
        <f t="shared" si="0"/>
        <v>32</v>
      </c>
      <c r="AF9">
        <f t="shared" ref="AF9:AF11" si="28">AVERAGE(AA9:AA10)</f>
        <v>63</v>
      </c>
      <c r="AG9">
        <f t="shared" ref="AG9" si="29">AVERAGE(AD9:AD10)</f>
        <v>125</v>
      </c>
      <c r="AH9" s="2">
        <f t="shared" ref="AH9" si="30">AVERAGE(AE9:AG9)</f>
        <v>73.333333333333329</v>
      </c>
      <c r="AI9">
        <v>73</v>
      </c>
      <c r="AJ9" s="13">
        <f t="shared" ref="AJ9:AJ13" si="31">(AE9+AF9+4*AG9)/6</f>
        <v>99.166666666666671</v>
      </c>
      <c r="AL9" s="9">
        <v>112</v>
      </c>
      <c r="AM9">
        <v>118</v>
      </c>
      <c r="AN9">
        <f t="shared" si="15"/>
        <v>6</v>
      </c>
      <c r="AO9">
        <v>112</v>
      </c>
      <c r="AP9">
        <v>90</v>
      </c>
      <c r="AQ9">
        <f t="shared" ref="AQ9:AQ14" si="32">ABS(AO9-AP9)</f>
        <v>22</v>
      </c>
      <c r="AR9">
        <v>120</v>
      </c>
      <c r="AS9">
        <v>135</v>
      </c>
      <c r="AT9">
        <f t="shared" si="16"/>
        <v>15</v>
      </c>
      <c r="AU9">
        <f t="shared" ref="AU9" si="33">AVERAGE(AN9:AN10)</f>
        <v>17</v>
      </c>
      <c r="AV9">
        <f t="shared" ref="AV9" si="34">AVERAGE(AQ9:AQ10)</f>
        <v>11</v>
      </c>
      <c r="AW9">
        <f t="shared" ref="AW9" si="35">AVERAGE(AT9:AT10)</f>
        <v>45.5</v>
      </c>
      <c r="AX9" s="2">
        <f t="shared" ref="AX9" si="36">AVERAGE(AU9:AW9)</f>
        <v>24.5</v>
      </c>
      <c r="AY9" s="1">
        <v>29.6</v>
      </c>
      <c r="AZ9" s="13">
        <f t="shared" ref="AZ9:AZ13" si="37">(AU9+AV9+4*AW9)/6</f>
        <v>35</v>
      </c>
      <c r="BB9" s="9">
        <v>54</v>
      </c>
      <c r="BC9">
        <v>118</v>
      </c>
      <c r="BD9">
        <f t="shared" si="17"/>
        <v>64</v>
      </c>
      <c r="BE9">
        <v>126</v>
      </c>
      <c r="BF9">
        <v>62</v>
      </c>
      <c r="BG9">
        <f t="shared" ref="BG9:BG14" si="38">ABS(BE9-BF9)</f>
        <v>64</v>
      </c>
      <c r="BH9">
        <v>50</v>
      </c>
      <c r="BI9">
        <v>64</v>
      </c>
      <c r="BJ9">
        <f t="shared" si="18"/>
        <v>14</v>
      </c>
      <c r="BK9">
        <f t="shared" ref="BK9" si="39">AVERAGE(BD9:BD10)</f>
        <v>36</v>
      </c>
      <c r="BL9">
        <f t="shared" ref="BL9" si="40">AVERAGE(BG9:BG10)</f>
        <v>40</v>
      </c>
      <c r="BM9">
        <f t="shared" ref="BM9" si="41">AVERAGE(BJ9:BJ10)</f>
        <v>46</v>
      </c>
      <c r="BN9" s="2">
        <f t="shared" ref="BN9" si="42">AVERAGE(BK9:BM9)</f>
        <v>40.666666666666664</v>
      </c>
      <c r="BO9">
        <v>40.6</v>
      </c>
      <c r="BP9" s="13">
        <f t="shared" ref="BP9:BP13" si="43">(BK9+BL9+4*BM9)/6</f>
        <v>43.333333333333336</v>
      </c>
      <c r="BR9" s="9">
        <v>130</v>
      </c>
      <c r="BS9">
        <v>146</v>
      </c>
      <c r="BT9">
        <f t="shared" si="19"/>
        <v>16</v>
      </c>
      <c r="BU9">
        <v>80</v>
      </c>
      <c r="BV9">
        <v>100</v>
      </c>
      <c r="BW9">
        <f t="shared" ref="BW9:BW14" si="44">ABS(BU9-BV9)</f>
        <v>20</v>
      </c>
      <c r="BX9">
        <v>120</v>
      </c>
      <c r="BY9">
        <v>280</v>
      </c>
      <c r="BZ9" s="11">
        <f t="shared" si="20"/>
        <v>160</v>
      </c>
      <c r="CA9">
        <f t="shared" ref="CA9" si="45">AVERAGE(BT9:BT10)</f>
        <v>15</v>
      </c>
      <c r="CB9">
        <f t="shared" ref="CB9" si="46">AVERAGE(BW9:BW10)</f>
        <v>30</v>
      </c>
      <c r="CC9">
        <f t="shared" ref="CC9" si="47">AVERAGE(BZ9:BZ10)</f>
        <v>111</v>
      </c>
      <c r="CD9" s="2">
        <f t="shared" ref="CD9" si="48">AVERAGE(CA9:CC9)</f>
        <v>52</v>
      </c>
      <c r="CE9">
        <v>52</v>
      </c>
      <c r="CF9" s="13">
        <f t="shared" ref="CF9:CF13" si="49">(CA9+CB9+4*CC9)/6</f>
        <v>81.5</v>
      </c>
      <c r="CH9" s="9">
        <v>138</v>
      </c>
      <c r="CI9">
        <v>42</v>
      </c>
      <c r="CJ9" s="11">
        <f t="shared" ref="CJ9:CJ14" si="50">ABS(CH9-CI9)</f>
        <v>96</v>
      </c>
      <c r="CK9">
        <v>64</v>
      </c>
      <c r="CL9">
        <v>100</v>
      </c>
      <c r="CM9">
        <f t="shared" ref="CM9:CM14" si="51">ABS(CK9-CL9)</f>
        <v>36</v>
      </c>
      <c r="CN9">
        <v>122</v>
      </c>
      <c r="CO9">
        <v>128</v>
      </c>
      <c r="CP9">
        <f t="shared" si="21"/>
        <v>6</v>
      </c>
      <c r="CQ9">
        <f t="shared" ref="CQ9" si="52">AVERAGE(CJ9:CJ10)</f>
        <v>78</v>
      </c>
      <c r="CR9">
        <f t="shared" ref="CR9" si="53">AVERAGE(CM9:CM10)</f>
        <v>21</v>
      </c>
      <c r="CS9">
        <f t="shared" ref="CS9" si="54">AVERAGE(CP9:CP10)</f>
        <v>42</v>
      </c>
      <c r="CT9" s="2">
        <f t="shared" ref="CT9" si="55">AVERAGE(CQ9:CS9)</f>
        <v>47</v>
      </c>
      <c r="CU9">
        <v>47</v>
      </c>
      <c r="CV9" s="13">
        <f t="shared" ref="CV9:CV13" si="56">(CQ9+CR9+4*CS9)/6</f>
        <v>44.5</v>
      </c>
    </row>
    <row r="10" spans="1:100" x14ac:dyDescent="0.2">
      <c r="F10" s="9">
        <v>58</v>
      </c>
      <c r="G10">
        <v>110</v>
      </c>
      <c r="H10" s="1">
        <v>42</v>
      </c>
      <c r="I10">
        <v>128</v>
      </c>
      <c r="J10">
        <v>56</v>
      </c>
      <c r="K10">
        <f t="shared" si="11"/>
        <v>72</v>
      </c>
      <c r="L10">
        <v>130</v>
      </c>
      <c r="M10">
        <v>240</v>
      </c>
      <c r="N10" s="11">
        <f t="shared" si="12"/>
        <v>110</v>
      </c>
      <c r="R10" s="2"/>
      <c r="S10" s="2"/>
      <c r="T10" s="13"/>
      <c r="V10" s="9">
        <v>238</v>
      </c>
      <c r="W10">
        <v>246</v>
      </c>
      <c r="X10">
        <f t="shared" si="13"/>
        <v>8</v>
      </c>
      <c r="Y10">
        <v>230</v>
      </c>
      <c r="Z10">
        <v>290</v>
      </c>
      <c r="AA10">
        <f t="shared" si="27"/>
        <v>60</v>
      </c>
      <c r="AB10">
        <v>230</v>
      </c>
      <c r="AC10">
        <v>310</v>
      </c>
      <c r="AD10">
        <f t="shared" si="14"/>
        <v>80</v>
      </c>
      <c r="AH10" s="2"/>
      <c r="AJ10" s="13"/>
      <c r="AL10" s="9">
        <v>58</v>
      </c>
      <c r="AM10">
        <v>30</v>
      </c>
      <c r="AN10">
        <f t="shared" si="15"/>
        <v>28</v>
      </c>
      <c r="AO10">
        <v>60</v>
      </c>
      <c r="AP10">
        <v>60</v>
      </c>
      <c r="AQ10">
        <f t="shared" si="32"/>
        <v>0</v>
      </c>
      <c r="AR10">
        <v>50</v>
      </c>
      <c r="AS10">
        <v>126</v>
      </c>
      <c r="AT10">
        <f t="shared" si="16"/>
        <v>76</v>
      </c>
      <c r="AX10" s="2"/>
      <c r="AY10" s="1"/>
      <c r="AZ10" s="13"/>
      <c r="BB10" s="9">
        <v>116</v>
      </c>
      <c r="BC10">
        <v>124</v>
      </c>
      <c r="BD10">
        <f t="shared" si="17"/>
        <v>8</v>
      </c>
      <c r="BE10">
        <v>128</v>
      </c>
      <c r="BF10">
        <v>112</v>
      </c>
      <c r="BG10">
        <f t="shared" si="38"/>
        <v>16</v>
      </c>
      <c r="BH10">
        <v>128</v>
      </c>
      <c r="BI10">
        <v>50</v>
      </c>
      <c r="BJ10">
        <f t="shared" si="18"/>
        <v>78</v>
      </c>
      <c r="BN10" s="2"/>
      <c r="BP10" s="13"/>
      <c r="BR10" s="9">
        <v>50</v>
      </c>
      <c r="BS10">
        <v>64</v>
      </c>
      <c r="BT10">
        <f t="shared" si="19"/>
        <v>14</v>
      </c>
      <c r="BU10">
        <v>142</v>
      </c>
      <c r="BV10">
        <v>102</v>
      </c>
      <c r="BW10">
        <f t="shared" si="44"/>
        <v>40</v>
      </c>
      <c r="BX10">
        <v>160</v>
      </c>
      <c r="BY10">
        <v>98</v>
      </c>
      <c r="BZ10">
        <f t="shared" si="20"/>
        <v>62</v>
      </c>
      <c r="CD10" s="2"/>
      <c r="CF10" s="13"/>
      <c r="CH10" s="9">
        <v>130</v>
      </c>
      <c r="CI10">
        <v>70</v>
      </c>
      <c r="CJ10">
        <f t="shared" si="50"/>
        <v>60</v>
      </c>
      <c r="CK10">
        <v>136</v>
      </c>
      <c r="CL10">
        <v>130</v>
      </c>
      <c r="CM10">
        <f t="shared" si="51"/>
        <v>6</v>
      </c>
      <c r="CN10">
        <v>42</v>
      </c>
      <c r="CO10">
        <v>120</v>
      </c>
      <c r="CP10">
        <f t="shared" si="21"/>
        <v>78</v>
      </c>
      <c r="CT10" s="2"/>
      <c r="CV10" s="13"/>
    </row>
    <row r="11" spans="1:100" x14ac:dyDescent="0.2">
      <c r="B11" t="s">
        <v>3</v>
      </c>
      <c r="C11">
        <v>5</v>
      </c>
      <c r="D11">
        <v>3</v>
      </c>
      <c r="F11" s="9">
        <v>112</v>
      </c>
      <c r="G11">
        <v>62</v>
      </c>
      <c r="H11">
        <f t="shared" si="10"/>
        <v>50</v>
      </c>
      <c r="I11">
        <v>128</v>
      </c>
      <c r="J11">
        <v>72</v>
      </c>
      <c r="K11">
        <f t="shared" si="11"/>
        <v>56</v>
      </c>
      <c r="L11">
        <v>135</v>
      </c>
      <c r="M11">
        <v>42</v>
      </c>
      <c r="N11" s="11">
        <f t="shared" si="12"/>
        <v>93</v>
      </c>
      <c r="O11">
        <f t="shared" si="22"/>
        <v>32.5</v>
      </c>
      <c r="P11">
        <f t="shared" si="23"/>
        <v>35</v>
      </c>
      <c r="Q11">
        <f t="shared" si="24"/>
        <v>47.5</v>
      </c>
      <c r="R11" s="2">
        <f t="shared" si="25"/>
        <v>38.333333333333336</v>
      </c>
      <c r="S11" s="12">
        <v>73</v>
      </c>
      <c r="T11" s="13">
        <f t="shared" si="26"/>
        <v>42.916666666666664</v>
      </c>
      <c r="V11" s="9">
        <v>314</v>
      </c>
      <c r="W11">
        <v>298</v>
      </c>
      <c r="X11">
        <f t="shared" ref="X11:X14" si="57">ABS(V11-W11)</f>
        <v>16</v>
      </c>
      <c r="Y11">
        <v>234</v>
      </c>
      <c r="Z11">
        <v>292</v>
      </c>
      <c r="AA11">
        <f t="shared" si="27"/>
        <v>58</v>
      </c>
      <c r="AB11">
        <v>302</v>
      </c>
      <c r="AC11">
        <v>286</v>
      </c>
      <c r="AD11">
        <f t="shared" si="14"/>
        <v>16</v>
      </c>
      <c r="AE11">
        <f t="shared" ref="AE11" si="58">AVERAGE(X11:X12)</f>
        <v>28</v>
      </c>
      <c r="AF11">
        <f t="shared" si="28"/>
        <v>35</v>
      </c>
      <c r="AG11">
        <f t="shared" ref="AG11" si="59">AVERAGE(AD11:AD12)</f>
        <v>98</v>
      </c>
      <c r="AH11" s="2">
        <f t="shared" ref="AH11" si="60">AVERAGE(AE11:AG11)</f>
        <v>53.666666666666664</v>
      </c>
      <c r="AI11">
        <v>53.6</v>
      </c>
      <c r="AJ11" s="13">
        <f t="shared" si="31"/>
        <v>75.833333333333329</v>
      </c>
      <c r="AL11" s="9">
        <v>120</v>
      </c>
      <c r="AM11">
        <v>70</v>
      </c>
      <c r="AN11">
        <f t="shared" si="15"/>
        <v>50</v>
      </c>
      <c r="AO11">
        <v>60</v>
      </c>
      <c r="AP11">
        <v>58</v>
      </c>
      <c r="AQ11">
        <f t="shared" si="32"/>
        <v>2</v>
      </c>
      <c r="AR11">
        <v>128</v>
      </c>
      <c r="AS11">
        <v>54</v>
      </c>
      <c r="AT11">
        <f t="shared" si="16"/>
        <v>74</v>
      </c>
      <c r="AU11">
        <f t="shared" ref="AU11" si="61">AVERAGE(AN11:AN12)</f>
        <v>30</v>
      </c>
      <c r="AV11">
        <f t="shared" ref="AV11" si="62">AVERAGE(AQ11:AQ12)</f>
        <v>27</v>
      </c>
      <c r="AW11">
        <f t="shared" ref="AW11" si="63">AVERAGE(AT11:AT12)</f>
        <v>40</v>
      </c>
      <c r="AX11" s="2">
        <f t="shared" ref="AX11" si="64">AVERAGE(AU11:AW11)</f>
        <v>32.333333333333336</v>
      </c>
      <c r="AY11">
        <v>32</v>
      </c>
      <c r="AZ11" s="13">
        <f t="shared" si="37"/>
        <v>36.166666666666664</v>
      </c>
      <c r="BB11" s="9">
        <v>120</v>
      </c>
      <c r="BC11">
        <v>110</v>
      </c>
      <c r="BD11">
        <f t="shared" si="17"/>
        <v>10</v>
      </c>
      <c r="BE11">
        <v>44</v>
      </c>
      <c r="BF11">
        <v>60</v>
      </c>
      <c r="BG11">
        <f t="shared" si="38"/>
        <v>16</v>
      </c>
      <c r="BH11">
        <v>118</v>
      </c>
      <c r="BI11">
        <v>60</v>
      </c>
      <c r="BJ11">
        <f t="shared" si="18"/>
        <v>58</v>
      </c>
      <c r="BK11">
        <f t="shared" ref="BK11" si="65">AVERAGE(BD11:BD12)</f>
        <v>6.5</v>
      </c>
      <c r="BL11">
        <f t="shared" ref="BL11" si="66">AVERAGE(BG11:BG12)</f>
        <v>26.5</v>
      </c>
      <c r="BM11">
        <f t="shared" ref="BM11" si="67">AVERAGE(BJ11:BJ12)</f>
        <v>32</v>
      </c>
      <c r="BN11" s="2">
        <f t="shared" ref="BN11" si="68">AVERAGE(BK11:BM11)</f>
        <v>21.666666666666668</v>
      </c>
      <c r="BO11">
        <v>21.6</v>
      </c>
      <c r="BP11" s="13">
        <f t="shared" si="43"/>
        <v>26.833333333333332</v>
      </c>
      <c r="BR11" s="9">
        <v>48</v>
      </c>
      <c r="BS11">
        <v>72</v>
      </c>
      <c r="BT11">
        <f t="shared" si="19"/>
        <v>24</v>
      </c>
      <c r="BU11">
        <v>126</v>
      </c>
      <c r="BV11">
        <v>78</v>
      </c>
      <c r="BW11">
        <f t="shared" si="44"/>
        <v>48</v>
      </c>
      <c r="BX11">
        <v>60</v>
      </c>
      <c r="BY11">
        <v>86</v>
      </c>
      <c r="BZ11">
        <f t="shared" si="20"/>
        <v>26</v>
      </c>
      <c r="CA11">
        <f t="shared" ref="CA11" si="69">AVERAGE(BT11:BT12)</f>
        <v>18</v>
      </c>
      <c r="CB11">
        <f t="shared" ref="CB11" si="70">AVERAGE(BW11:BW12)</f>
        <v>32</v>
      </c>
      <c r="CC11">
        <f t="shared" ref="CC11" si="71">AVERAGE(BZ11:BZ12)</f>
        <v>14</v>
      </c>
      <c r="CD11" s="2">
        <f t="shared" ref="CD11" si="72">AVERAGE(CA11:CC11)</f>
        <v>21.333333333333332</v>
      </c>
      <c r="CE11">
        <v>22</v>
      </c>
      <c r="CF11" s="13">
        <f t="shared" si="49"/>
        <v>17.666666666666668</v>
      </c>
      <c r="CH11" s="9">
        <v>122</v>
      </c>
      <c r="CI11">
        <v>66</v>
      </c>
      <c r="CJ11">
        <f t="shared" si="50"/>
        <v>56</v>
      </c>
      <c r="CK11">
        <v>38</v>
      </c>
      <c r="CL11">
        <v>72</v>
      </c>
      <c r="CM11">
        <f t="shared" si="51"/>
        <v>34</v>
      </c>
      <c r="CN11">
        <v>131</v>
      </c>
      <c r="CO11">
        <v>60</v>
      </c>
      <c r="CP11">
        <f t="shared" si="21"/>
        <v>71</v>
      </c>
      <c r="CQ11">
        <f t="shared" ref="CQ11" si="73">AVERAGE(CJ11:CJ12)</f>
        <v>34</v>
      </c>
      <c r="CR11">
        <f t="shared" ref="CR11" si="74">AVERAGE(CM11:CM12)</f>
        <v>31</v>
      </c>
      <c r="CS11">
        <f t="shared" ref="CS11" si="75">AVERAGE(CP11:CP12)</f>
        <v>40</v>
      </c>
      <c r="CT11" s="2">
        <f t="shared" ref="CT11" si="76">AVERAGE(CQ11:CS11)</f>
        <v>35</v>
      </c>
      <c r="CU11">
        <v>35.299999999999997</v>
      </c>
      <c r="CV11" s="13">
        <f t="shared" si="56"/>
        <v>37.5</v>
      </c>
    </row>
    <row r="12" spans="1:100" x14ac:dyDescent="0.2">
      <c r="F12" s="9">
        <v>75</v>
      </c>
      <c r="G12">
        <v>60</v>
      </c>
      <c r="H12">
        <f t="shared" si="10"/>
        <v>15</v>
      </c>
      <c r="I12">
        <v>58</v>
      </c>
      <c r="J12">
        <v>72</v>
      </c>
      <c r="K12">
        <f t="shared" si="11"/>
        <v>14</v>
      </c>
      <c r="L12">
        <v>52</v>
      </c>
      <c r="M12">
        <v>50</v>
      </c>
      <c r="N12">
        <f t="shared" si="12"/>
        <v>2</v>
      </c>
      <c r="R12" s="2"/>
      <c r="S12" s="2"/>
      <c r="T12" s="13"/>
      <c r="V12" s="9">
        <v>250</v>
      </c>
      <c r="W12">
        <v>290</v>
      </c>
      <c r="X12">
        <f t="shared" si="57"/>
        <v>40</v>
      </c>
      <c r="Y12">
        <v>312</v>
      </c>
      <c r="Z12">
        <v>300</v>
      </c>
      <c r="AA12">
        <f t="shared" si="27"/>
        <v>12</v>
      </c>
      <c r="AB12">
        <v>242</v>
      </c>
      <c r="AC12">
        <v>62</v>
      </c>
      <c r="AD12" s="11">
        <f t="shared" si="14"/>
        <v>180</v>
      </c>
      <c r="AH12" s="2"/>
      <c r="AJ12" s="13"/>
      <c r="AL12" s="9">
        <v>140</v>
      </c>
      <c r="AM12">
        <v>150</v>
      </c>
      <c r="AN12">
        <f t="shared" si="15"/>
        <v>10</v>
      </c>
      <c r="AO12">
        <v>176</v>
      </c>
      <c r="AP12">
        <v>54</v>
      </c>
      <c r="AQ12" s="1">
        <v>52</v>
      </c>
      <c r="AR12">
        <v>64</v>
      </c>
      <c r="AS12">
        <v>58</v>
      </c>
      <c r="AT12">
        <f t="shared" si="16"/>
        <v>6</v>
      </c>
      <c r="AX12" s="2"/>
      <c r="AZ12" s="13"/>
      <c r="BB12" s="9">
        <v>42</v>
      </c>
      <c r="BC12">
        <v>45</v>
      </c>
      <c r="BD12">
        <f t="shared" si="17"/>
        <v>3</v>
      </c>
      <c r="BE12">
        <v>117</v>
      </c>
      <c r="BF12">
        <v>80</v>
      </c>
      <c r="BG12">
        <f t="shared" si="38"/>
        <v>37</v>
      </c>
      <c r="BH12">
        <v>54</v>
      </c>
      <c r="BI12">
        <v>48</v>
      </c>
      <c r="BJ12">
        <f t="shared" si="18"/>
        <v>6</v>
      </c>
      <c r="BN12" s="2"/>
      <c r="BP12" s="13"/>
      <c r="BR12" s="9">
        <v>122</v>
      </c>
      <c r="BS12">
        <v>110</v>
      </c>
      <c r="BT12">
        <f t="shared" si="19"/>
        <v>12</v>
      </c>
      <c r="BU12">
        <v>52</v>
      </c>
      <c r="BV12">
        <v>68</v>
      </c>
      <c r="BW12">
        <f t="shared" si="44"/>
        <v>16</v>
      </c>
      <c r="BX12">
        <v>48</v>
      </c>
      <c r="BY12">
        <v>50</v>
      </c>
      <c r="BZ12">
        <f t="shared" si="20"/>
        <v>2</v>
      </c>
      <c r="CD12" s="2"/>
      <c r="CF12" s="13"/>
      <c r="CH12" s="9">
        <v>46</v>
      </c>
      <c r="CI12">
        <v>34</v>
      </c>
      <c r="CJ12">
        <f t="shared" si="50"/>
        <v>12</v>
      </c>
      <c r="CK12">
        <v>32</v>
      </c>
      <c r="CL12">
        <v>60</v>
      </c>
      <c r="CM12">
        <f t="shared" si="51"/>
        <v>28</v>
      </c>
      <c r="CN12">
        <v>309</v>
      </c>
      <c r="CO12">
        <v>300</v>
      </c>
      <c r="CP12">
        <f t="shared" si="21"/>
        <v>9</v>
      </c>
      <c r="CT12" s="2"/>
      <c r="CV12" s="13"/>
    </row>
    <row r="13" spans="1:100" x14ac:dyDescent="0.2">
      <c r="B13" t="s">
        <v>4</v>
      </c>
      <c r="C13">
        <v>3</v>
      </c>
      <c r="D13">
        <v>7</v>
      </c>
      <c r="F13" s="9">
        <v>112</v>
      </c>
      <c r="G13">
        <v>66</v>
      </c>
      <c r="H13">
        <f t="shared" si="10"/>
        <v>46</v>
      </c>
      <c r="I13">
        <v>46</v>
      </c>
      <c r="J13">
        <v>110</v>
      </c>
      <c r="K13">
        <f t="shared" si="11"/>
        <v>64</v>
      </c>
      <c r="L13">
        <v>51</v>
      </c>
      <c r="M13">
        <v>52</v>
      </c>
      <c r="N13">
        <f t="shared" si="12"/>
        <v>1</v>
      </c>
      <c r="O13">
        <f t="shared" si="22"/>
        <v>46</v>
      </c>
      <c r="P13">
        <f t="shared" si="23"/>
        <v>62</v>
      </c>
      <c r="Q13">
        <f t="shared" si="24"/>
        <v>5.5</v>
      </c>
      <c r="R13" s="2">
        <f t="shared" si="25"/>
        <v>37.833333333333336</v>
      </c>
      <c r="S13" s="2">
        <v>38</v>
      </c>
      <c r="T13" s="13">
        <f t="shared" si="26"/>
        <v>21.666666666666668</v>
      </c>
      <c r="V13" s="9">
        <v>292</v>
      </c>
      <c r="W13">
        <v>300</v>
      </c>
      <c r="X13">
        <f t="shared" si="57"/>
        <v>8</v>
      </c>
      <c r="Y13">
        <v>242</v>
      </c>
      <c r="Z13">
        <v>280</v>
      </c>
      <c r="AA13">
        <f t="shared" si="27"/>
        <v>38</v>
      </c>
      <c r="AB13">
        <v>240</v>
      </c>
      <c r="AC13">
        <v>124</v>
      </c>
      <c r="AD13" s="11">
        <f t="shared" si="14"/>
        <v>116</v>
      </c>
      <c r="AE13">
        <f t="shared" ref="AE13" si="77">AVERAGE(X13:X14)</f>
        <v>12</v>
      </c>
      <c r="AF13">
        <f t="shared" ref="AF13" si="78">AVERAGE(AA13:AA14)</f>
        <v>30</v>
      </c>
      <c r="AG13">
        <f t="shared" ref="AG13" si="79">AVERAGE(AD13:AD14)</f>
        <v>61.5</v>
      </c>
      <c r="AH13" s="2">
        <f t="shared" ref="AH13" si="80">AVERAGE(AE13:AG13)</f>
        <v>34.5</v>
      </c>
      <c r="AI13">
        <v>34.5</v>
      </c>
      <c r="AJ13" s="13">
        <f t="shared" si="31"/>
        <v>48</v>
      </c>
      <c r="AL13" s="9">
        <v>110</v>
      </c>
      <c r="AM13">
        <v>60</v>
      </c>
      <c r="AN13">
        <f t="shared" si="15"/>
        <v>50</v>
      </c>
      <c r="AO13">
        <v>120</v>
      </c>
      <c r="AP13">
        <v>76</v>
      </c>
      <c r="AQ13">
        <f t="shared" si="32"/>
        <v>44</v>
      </c>
      <c r="AR13">
        <v>56</v>
      </c>
      <c r="AS13">
        <v>150</v>
      </c>
      <c r="AT13" s="11">
        <f t="shared" si="16"/>
        <v>94</v>
      </c>
      <c r="AU13">
        <f t="shared" ref="AU13" si="81">AVERAGE(AN13:AN14)</f>
        <v>55</v>
      </c>
      <c r="AV13">
        <f t="shared" ref="AV13" si="82">AVERAGE(AQ13:AQ14)</f>
        <v>26</v>
      </c>
      <c r="AW13">
        <f t="shared" ref="AW13" si="83">AVERAGE(AT13:AT14)</f>
        <v>52</v>
      </c>
      <c r="AX13" s="2">
        <f t="shared" ref="AX13" si="84">AVERAGE(AU13:AW13)</f>
        <v>44.333333333333336</v>
      </c>
      <c r="AY13">
        <v>45</v>
      </c>
      <c r="AZ13" s="13">
        <f t="shared" si="37"/>
        <v>48.166666666666664</v>
      </c>
      <c r="BB13" s="9">
        <v>120</v>
      </c>
      <c r="BC13">
        <v>62</v>
      </c>
      <c r="BD13">
        <f t="shared" si="17"/>
        <v>58</v>
      </c>
      <c r="BE13">
        <v>46</v>
      </c>
      <c r="BF13">
        <v>56</v>
      </c>
      <c r="BG13">
        <f t="shared" si="38"/>
        <v>10</v>
      </c>
      <c r="BH13">
        <v>128</v>
      </c>
      <c r="BI13">
        <v>54</v>
      </c>
      <c r="BJ13">
        <f t="shared" si="18"/>
        <v>74</v>
      </c>
      <c r="BK13">
        <f t="shared" ref="BK13" si="85">AVERAGE(BD13:BD14)</f>
        <v>30</v>
      </c>
      <c r="BL13">
        <f t="shared" ref="BL13" si="86">AVERAGE(BG13:BG14)</f>
        <v>26</v>
      </c>
      <c r="BM13">
        <f t="shared" ref="BM13" si="87">AVERAGE(BJ13:BJ14)</f>
        <v>93.5</v>
      </c>
      <c r="BN13" s="2">
        <f t="shared" ref="BN13" si="88">AVERAGE(BK13:BM13)</f>
        <v>49.833333333333336</v>
      </c>
      <c r="BO13" s="1">
        <v>29.6</v>
      </c>
      <c r="BP13" s="13">
        <f t="shared" si="43"/>
        <v>71.666666666666671</v>
      </c>
      <c r="BR13" s="9">
        <v>122</v>
      </c>
      <c r="BS13">
        <v>70</v>
      </c>
      <c r="BT13">
        <f t="shared" si="19"/>
        <v>52</v>
      </c>
      <c r="BU13">
        <v>49</v>
      </c>
      <c r="BV13">
        <v>62</v>
      </c>
      <c r="BW13">
        <f t="shared" si="44"/>
        <v>13</v>
      </c>
      <c r="BX13">
        <v>128</v>
      </c>
      <c r="BY13">
        <v>114</v>
      </c>
      <c r="BZ13">
        <f t="shared" si="20"/>
        <v>14</v>
      </c>
      <c r="CA13">
        <f t="shared" ref="CA13" si="89">AVERAGE(BT13:BT14)</f>
        <v>30</v>
      </c>
      <c r="CB13">
        <f t="shared" ref="CB13" si="90">AVERAGE(BW13:BW14)</f>
        <v>8.5</v>
      </c>
      <c r="CC13">
        <f t="shared" ref="CC13" si="91">AVERAGE(BZ13:BZ14)</f>
        <v>17</v>
      </c>
      <c r="CD13" s="2">
        <f t="shared" ref="CD13" si="92">AVERAGE(CA13:CC13)</f>
        <v>18.5</v>
      </c>
      <c r="CE13" s="1">
        <v>62.5</v>
      </c>
      <c r="CF13" s="13">
        <f t="shared" si="49"/>
        <v>17.75</v>
      </c>
      <c r="CH13" s="9">
        <v>60</v>
      </c>
      <c r="CI13">
        <v>42</v>
      </c>
      <c r="CJ13">
        <f t="shared" si="50"/>
        <v>18</v>
      </c>
      <c r="CK13">
        <v>41</v>
      </c>
      <c r="CL13">
        <v>66</v>
      </c>
      <c r="CM13">
        <f t="shared" si="51"/>
        <v>25</v>
      </c>
      <c r="CN13">
        <v>123</v>
      </c>
      <c r="CO13">
        <v>92</v>
      </c>
      <c r="CP13">
        <f t="shared" si="21"/>
        <v>31</v>
      </c>
      <c r="CQ13">
        <f t="shared" ref="CQ13" si="93">AVERAGE(CJ13:CJ14)</f>
        <v>48</v>
      </c>
      <c r="CR13">
        <f t="shared" ref="CR13" si="94">AVERAGE(CM13:CM14)</f>
        <v>26.5</v>
      </c>
      <c r="CS13">
        <f t="shared" ref="CS13" si="95">AVERAGE(CP13:CP14)</f>
        <v>25.5</v>
      </c>
      <c r="CT13" s="2">
        <f t="shared" ref="CT13" si="96">AVERAGE(CQ13:CS13)</f>
        <v>33.333333333333336</v>
      </c>
      <c r="CU13">
        <v>33.299999999999997</v>
      </c>
      <c r="CV13" s="13">
        <f t="shared" si="56"/>
        <v>29.416666666666668</v>
      </c>
    </row>
    <row r="14" spans="1:100" x14ac:dyDescent="0.2">
      <c r="F14" s="9">
        <v>112</v>
      </c>
      <c r="G14">
        <v>66</v>
      </c>
      <c r="H14">
        <f t="shared" si="10"/>
        <v>46</v>
      </c>
      <c r="I14">
        <v>126</v>
      </c>
      <c r="J14">
        <v>66</v>
      </c>
      <c r="K14">
        <f t="shared" si="11"/>
        <v>60</v>
      </c>
      <c r="L14">
        <v>126</v>
      </c>
      <c r="M14">
        <v>136</v>
      </c>
      <c r="N14">
        <f t="shared" si="12"/>
        <v>10</v>
      </c>
      <c r="T14" s="13"/>
      <c r="V14" s="9">
        <v>242</v>
      </c>
      <c r="W14">
        <v>258</v>
      </c>
      <c r="X14">
        <f t="shared" si="57"/>
        <v>16</v>
      </c>
      <c r="Y14">
        <v>308</v>
      </c>
      <c r="Z14">
        <v>286</v>
      </c>
      <c r="AA14">
        <f t="shared" si="27"/>
        <v>22</v>
      </c>
      <c r="AB14">
        <v>303</v>
      </c>
      <c r="AC14">
        <v>310</v>
      </c>
      <c r="AD14">
        <f t="shared" si="14"/>
        <v>7</v>
      </c>
      <c r="AJ14" s="10"/>
      <c r="AL14" s="9">
        <v>120</v>
      </c>
      <c r="AM14">
        <v>60</v>
      </c>
      <c r="AN14">
        <f t="shared" si="15"/>
        <v>60</v>
      </c>
      <c r="AO14">
        <v>52</v>
      </c>
      <c r="AP14">
        <v>60</v>
      </c>
      <c r="AQ14" s="1">
        <f t="shared" si="32"/>
        <v>8</v>
      </c>
      <c r="AR14">
        <v>130</v>
      </c>
      <c r="AS14">
        <v>120</v>
      </c>
      <c r="AT14">
        <f t="shared" si="16"/>
        <v>10</v>
      </c>
      <c r="AZ14" s="10"/>
      <c r="BB14" s="9">
        <v>78</v>
      </c>
      <c r="BC14">
        <v>76</v>
      </c>
      <c r="BD14">
        <f t="shared" si="17"/>
        <v>2</v>
      </c>
      <c r="BE14">
        <v>122</v>
      </c>
      <c r="BF14">
        <v>80</v>
      </c>
      <c r="BG14">
        <f t="shared" si="38"/>
        <v>42</v>
      </c>
      <c r="BH14">
        <v>35</v>
      </c>
      <c r="BI14">
        <v>148</v>
      </c>
      <c r="BJ14" s="11">
        <f t="shared" si="18"/>
        <v>113</v>
      </c>
      <c r="BP14" s="10"/>
      <c r="BR14" s="9">
        <v>60</v>
      </c>
      <c r="BS14">
        <v>68</v>
      </c>
      <c r="BT14">
        <f t="shared" si="19"/>
        <v>8</v>
      </c>
      <c r="BU14">
        <v>120</v>
      </c>
      <c r="BV14">
        <v>116</v>
      </c>
      <c r="BW14">
        <f t="shared" si="44"/>
        <v>4</v>
      </c>
      <c r="BX14">
        <v>136</v>
      </c>
      <c r="BY14">
        <v>116</v>
      </c>
      <c r="BZ14">
        <f t="shared" si="20"/>
        <v>20</v>
      </c>
      <c r="CD14" s="2"/>
      <c r="CE14" s="2"/>
      <c r="CF14" s="13"/>
      <c r="CH14" s="9">
        <v>42</v>
      </c>
      <c r="CI14">
        <v>120</v>
      </c>
      <c r="CJ14">
        <f t="shared" si="50"/>
        <v>78</v>
      </c>
      <c r="CK14">
        <v>134</v>
      </c>
      <c r="CL14">
        <v>106</v>
      </c>
      <c r="CM14">
        <f t="shared" si="51"/>
        <v>28</v>
      </c>
      <c r="CN14">
        <v>72</v>
      </c>
      <c r="CO14">
        <v>52</v>
      </c>
      <c r="CP14">
        <f t="shared" si="21"/>
        <v>20</v>
      </c>
      <c r="CT14" s="2"/>
      <c r="CU14" s="2"/>
      <c r="CV14" s="10"/>
    </row>
    <row r="15" spans="1:100" x14ac:dyDescent="0.2">
      <c r="F15" s="9"/>
      <c r="R15" t="s">
        <v>22</v>
      </c>
      <c r="S15">
        <v>50</v>
      </c>
      <c r="T15" s="13"/>
      <c r="V15" s="9"/>
      <c r="AH15" t="s">
        <v>22</v>
      </c>
      <c r="AI15" s="1">
        <v>54</v>
      </c>
      <c r="AJ15" s="19"/>
      <c r="AL15" s="9"/>
      <c r="AX15" t="s">
        <v>22</v>
      </c>
      <c r="AY15">
        <v>36.200000000000003</v>
      </c>
      <c r="AZ15" s="10"/>
      <c r="BB15" s="9"/>
      <c r="BN15" t="s">
        <v>22</v>
      </c>
      <c r="BO15" s="1">
        <v>355</v>
      </c>
      <c r="BP15" s="19"/>
      <c r="BR15" s="9"/>
      <c r="CD15" t="s">
        <v>22</v>
      </c>
      <c r="CE15" s="12">
        <v>41.1</v>
      </c>
      <c r="CF15" s="21"/>
      <c r="CH15" s="9"/>
      <c r="CT15" t="s">
        <v>22</v>
      </c>
      <c r="CU15" s="12">
        <v>38</v>
      </c>
      <c r="CV15" s="10"/>
    </row>
    <row r="16" spans="1:100" x14ac:dyDescent="0.2">
      <c r="F16" s="9"/>
      <c r="R16" t="s">
        <v>23</v>
      </c>
      <c r="S16" s="1">
        <v>36</v>
      </c>
      <c r="T16" s="13"/>
      <c r="V16" s="9"/>
      <c r="AH16" t="s">
        <v>23</v>
      </c>
      <c r="AI16">
        <v>37</v>
      </c>
      <c r="AJ16" s="10"/>
      <c r="AL16" s="9"/>
      <c r="AX16" t="s">
        <v>23</v>
      </c>
      <c r="AY16">
        <v>24</v>
      </c>
      <c r="AZ16" s="10"/>
      <c r="BB16" s="9"/>
      <c r="BN16" t="s">
        <v>23</v>
      </c>
      <c r="BO16">
        <v>20.3</v>
      </c>
      <c r="BP16" s="10"/>
      <c r="BR16" s="9"/>
      <c r="CD16" t="s">
        <v>23</v>
      </c>
      <c r="CE16" s="12">
        <v>28</v>
      </c>
      <c r="CF16" s="21"/>
      <c r="CH16" s="9"/>
      <c r="CT16" t="s">
        <v>23</v>
      </c>
      <c r="CU16" s="2">
        <v>22.7</v>
      </c>
      <c r="CV16" s="10"/>
    </row>
    <row r="17" spans="2:100" x14ac:dyDescent="0.2">
      <c r="F17" s="9"/>
      <c r="Q17" t="s">
        <v>21</v>
      </c>
      <c r="R17" s="2">
        <f>AVERAGE(R7:R13)</f>
        <v>47.416666666666671</v>
      </c>
      <c r="S17" s="2">
        <f>AVERAGE(S7:S13)</f>
        <v>50.625</v>
      </c>
      <c r="T17" s="13">
        <f>AVERAGE(T7:T13)</f>
        <v>44.333333333333329</v>
      </c>
      <c r="V17" s="9"/>
      <c r="AG17" s="20" t="s">
        <v>21</v>
      </c>
      <c r="AH17" s="2">
        <f>AVERAGE(AH7:AH13)</f>
        <v>50.625</v>
      </c>
      <c r="AI17" s="2">
        <f>AVERAGE(AI7:AI13)</f>
        <v>55.524999999999999</v>
      </c>
      <c r="AJ17" s="13">
        <f>AVERAGE(AJ7:AJ13)</f>
        <v>65.9375</v>
      </c>
      <c r="AL17" s="9"/>
      <c r="AW17" s="20" t="s">
        <v>21</v>
      </c>
      <c r="AX17" s="2">
        <f>AVERAGE(AX7:AX13)</f>
        <v>33.291666666666671</v>
      </c>
      <c r="AY17" s="2">
        <f>AVERAGE(AY7:AY13)</f>
        <v>36.25</v>
      </c>
      <c r="AZ17" s="13">
        <f>AVERAGE(AZ7:AZ13)</f>
        <v>37.583333333333329</v>
      </c>
      <c r="BB17" s="9"/>
      <c r="BM17" s="20" t="s">
        <v>21</v>
      </c>
      <c r="BN17" s="2">
        <f>AVERAGE(BN7:BN13)</f>
        <v>35.583333333333336</v>
      </c>
      <c r="BO17" s="2">
        <f>AVERAGE(BO7:BO13)</f>
        <v>30.449999999999996</v>
      </c>
      <c r="BP17" s="13">
        <f>AVERAGE(BP7:BP13)</f>
        <v>43.416666666666671</v>
      </c>
      <c r="BR17" s="9"/>
      <c r="CC17" t="s">
        <v>21</v>
      </c>
      <c r="CD17" s="2">
        <f>AVERAGE(CD7:CD13)</f>
        <v>30.041666666666664</v>
      </c>
      <c r="CE17" s="2">
        <f>AVERAGE(CE7:CE13)</f>
        <v>41.125</v>
      </c>
      <c r="CF17" s="13"/>
      <c r="CH17" s="9"/>
      <c r="CS17" t="s">
        <v>21</v>
      </c>
      <c r="CT17" s="2">
        <f>AVERAGE(CT7:CT13)</f>
        <v>35.333333333333336</v>
      </c>
      <c r="CU17" s="2">
        <f>AVERAGE(CU7:CU13)</f>
        <v>34.15</v>
      </c>
      <c r="CV17" s="13">
        <f>AVERAGE(CV7:CV13)</f>
        <v>31.479166666666668</v>
      </c>
    </row>
    <row r="18" spans="2:100" x14ac:dyDescent="0.2">
      <c r="F18" s="9"/>
      <c r="T18" s="13"/>
      <c r="V18" s="9"/>
      <c r="AJ18" s="10"/>
      <c r="AL18" s="9"/>
      <c r="AZ18" s="10"/>
      <c r="BB18" s="9"/>
      <c r="BP18" s="10"/>
      <c r="BR18" s="9"/>
      <c r="CD18" s="2"/>
      <c r="CE18" s="2"/>
      <c r="CF18" s="13"/>
      <c r="CH18" s="9"/>
      <c r="CT18" s="2"/>
      <c r="CU18" s="2"/>
      <c r="CV18" s="10"/>
    </row>
    <row r="19" spans="2:100" x14ac:dyDescent="0.2">
      <c r="F19" s="1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 t="s">
        <v>24</v>
      </c>
      <c r="R19" s="16">
        <f>R17*4/6</f>
        <v>31.611111111111114</v>
      </c>
      <c r="S19" s="16">
        <f>S17*4/6</f>
        <v>33.75</v>
      </c>
      <c r="T19" s="17">
        <f>T17*4/6</f>
        <v>29.555555555555554</v>
      </c>
      <c r="V19" s="14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 t="s">
        <v>24</v>
      </c>
      <c r="AH19" s="16">
        <f>AH17*4/6</f>
        <v>33.75</v>
      </c>
      <c r="AI19" s="16">
        <f>AI17*4/6</f>
        <v>37.016666666666666</v>
      </c>
      <c r="AJ19" s="17">
        <f>AJ17*4/6</f>
        <v>43.958333333333336</v>
      </c>
      <c r="AL19" s="14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24</v>
      </c>
      <c r="AX19" s="16">
        <f>AX17*4/6</f>
        <v>22.194444444444446</v>
      </c>
      <c r="AY19" s="16">
        <f>AY17*4/6</f>
        <v>24.166666666666668</v>
      </c>
      <c r="AZ19" s="17">
        <f>AZ17*4/6</f>
        <v>25.055555555555554</v>
      </c>
      <c r="BB19" s="14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 t="s">
        <v>24</v>
      </c>
      <c r="BN19" s="16">
        <f>BN17*4/6</f>
        <v>23.722222222222225</v>
      </c>
      <c r="BO19" s="16">
        <f>BO17*4/6</f>
        <v>20.299999999999997</v>
      </c>
      <c r="BP19" s="17">
        <f>BP17*4/6</f>
        <v>28.944444444444446</v>
      </c>
      <c r="BR19" s="14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 t="s">
        <v>24</v>
      </c>
      <c r="CD19" s="16">
        <f>CD17*4/6</f>
        <v>20.027777777777775</v>
      </c>
      <c r="CE19" s="16">
        <f>CE17*4/6</f>
        <v>27.416666666666668</v>
      </c>
      <c r="CF19" s="17"/>
      <c r="CH19" s="14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 t="s">
        <v>24</v>
      </c>
      <c r="CT19" s="16">
        <f>CT17*4/6</f>
        <v>23.555555555555557</v>
      </c>
      <c r="CU19" s="16">
        <f>CU17*4/6</f>
        <v>22.766666666666666</v>
      </c>
      <c r="CV19" s="17">
        <f>CV17*4/6</f>
        <v>20.986111111111111</v>
      </c>
    </row>
    <row r="20" spans="2:100" x14ac:dyDescent="0.2">
      <c r="T20" s="2"/>
      <c r="CD20" s="2"/>
      <c r="CE20" s="2"/>
      <c r="CF20" s="2"/>
    </row>
    <row r="21" spans="2:100" x14ac:dyDescent="0.2">
      <c r="T21" s="2"/>
      <c r="CD21" s="2"/>
      <c r="CE21" s="2"/>
      <c r="CF21" s="2"/>
    </row>
    <row r="22" spans="2:100" x14ac:dyDescent="0.2">
      <c r="F22" s="5" t="s">
        <v>26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 t="s">
        <v>26</v>
      </c>
      <c r="S22" s="7" t="s">
        <v>17</v>
      </c>
      <c r="T22" s="18"/>
      <c r="V22" s="5" t="s">
        <v>27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 t="s">
        <v>27</v>
      </c>
      <c r="AI22" s="7" t="s">
        <v>17</v>
      </c>
      <c r="AJ22" s="8"/>
      <c r="AL22" s="5" t="s">
        <v>28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7" t="s">
        <v>28</v>
      </c>
      <c r="AY22" s="7" t="s">
        <v>17</v>
      </c>
      <c r="AZ22" s="8"/>
      <c r="BB22" s="5" t="s">
        <v>29</v>
      </c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7" t="s">
        <v>29</v>
      </c>
      <c r="BO22" s="7" t="s">
        <v>17</v>
      </c>
      <c r="BP22" s="8"/>
      <c r="BR22" s="5" t="s">
        <v>30</v>
      </c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7" t="s">
        <v>30</v>
      </c>
      <c r="CE22" s="7" t="s">
        <v>17</v>
      </c>
      <c r="CF22" s="8"/>
      <c r="CH22" s="5" t="s">
        <v>31</v>
      </c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7" t="s">
        <v>31</v>
      </c>
      <c r="CU22" s="7" t="s">
        <v>17</v>
      </c>
      <c r="CV22" s="22"/>
    </row>
    <row r="23" spans="2:100" x14ac:dyDescent="0.2">
      <c r="F23" s="9" t="s">
        <v>7</v>
      </c>
      <c r="I23" t="s">
        <v>11</v>
      </c>
      <c r="L23" t="s">
        <v>33</v>
      </c>
      <c r="O23" t="s">
        <v>13</v>
      </c>
      <c r="P23" t="s">
        <v>14</v>
      </c>
      <c r="Q23" t="s">
        <v>15</v>
      </c>
      <c r="R23" s="1" t="s">
        <v>12</v>
      </c>
      <c r="S23" s="1" t="s">
        <v>12</v>
      </c>
      <c r="T23" s="13" t="s">
        <v>32</v>
      </c>
      <c r="V23" s="9" t="s">
        <v>7</v>
      </c>
      <c r="Y23" t="s">
        <v>11</v>
      </c>
      <c r="AB23" t="s">
        <v>33</v>
      </c>
      <c r="AE23" t="s">
        <v>13</v>
      </c>
      <c r="AF23" t="s">
        <v>14</v>
      </c>
      <c r="AG23" t="s">
        <v>15</v>
      </c>
      <c r="AH23" s="1" t="s">
        <v>12</v>
      </c>
      <c r="AI23" s="1" t="s">
        <v>12</v>
      </c>
      <c r="AJ23" s="10" t="s">
        <v>32</v>
      </c>
      <c r="AL23" s="9" t="s">
        <v>7</v>
      </c>
      <c r="AO23" t="s">
        <v>11</v>
      </c>
      <c r="AR23" t="s">
        <v>33</v>
      </c>
      <c r="AU23" t="s">
        <v>13</v>
      </c>
      <c r="AV23" t="s">
        <v>14</v>
      </c>
      <c r="AW23" t="s">
        <v>15</v>
      </c>
      <c r="AX23" s="1" t="s">
        <v>12</v>
      </c>
      <c r="AY23" s="1" t="s">
        <v>12</v>
      </c>
      <c r="AZ23" s="10" t="s">
        <v>32</v>
      </c>
      <c r="BB23" s="9" t="s">
        <v>7</v>
      </c>
      <c r="BE23" t="s">
        <v>11</v>
      </c>
      <c r="BH23" t="s">
        <v>33</v>
      </c>
      <c r="BK23" t="s">
        <v>13</v>
      </c>
      <c r="BL23" t="s">
        <v>14</v>
      </c>
      <c r="BM23" t="s">
        <v>15</v>
      </c>
      <c r="BN23" s="1" t="s">
        <v>12</v>
      </c>
      <c r="BO23" s="1" t="s">
        <v>12</v>
      </c>
      <c r="BP23" s="10" t="s">
        <v>32</v>
      </c>
      <c r="BR23" s="9" t="s">
        <v>7</v>
      </c>
      <c r="BU23" t="s">
        <v>11</v>
      </c>
      <c r="BX23" t="s">
        <v>33</v>
      </c>
      <c r="CA23" t="s">
        <v>13</v>
      </c>
      <c r="CB23" t="s">
        <v>14</v>
      </c>
      <c r="CC23" t="s">
        <v>15</v>
      </c>
      <c r="CD23" s="1" t="s">
        <v>12</v>
      </c>
      <c r="CE23" s="1" t="s">
        <v>12</v>
      </c>
      <c r="CF23" s="10" t="s">
        <v>32</v>
      </c>
      <c r="CH23" s="9" t="s">
        <v>7</v>
      </c>
      <c r="CK23" t="s">
        <v>11</v>
      </c>
      <c r="CN23" t="s">
        <v>33</v>
      </c>
      <c r="CQ23" t="s">
        <v>13</v>
      </c>
      <c r="CR23" t="s">
        <v>14</v>
      </c>
      <c r="CS23" t="s">
        <v>15</v>
      </c>
      <c r="CT23" s="1" t="s">
        <v>12</v>
      </c>
      <c r="CU23" s="1" t="s">
        <v>12</v>
      </c>
      <c r="CV23" s="10" t="s">
        <v>32</v>
      </c>
    </row>
    <row r="24" spans="2:100" x14ac:dyDescent="0.2">
      <c r="F24" s="9" t="s">
        <v>8</v>
      </c>
      <c r="G24" t="s">
        <v>9</v>
      </c>
      <c r="H24" t="s">
        <v>10</v>
      </c>
      <c r="I24" t="s">
        <v>8</v>
      </c>
      <c r="J24" t="s">
        <v>9</v>
      </c>
      <c r="K24" t="s">
        <v>10</v>
      </c>
      <c r="L24" t="s">
        <v>8</v>
      </c>
      <c r="M24" t="s">
        <v>9</v>
      </c>
      <c r="N24" t="s">
        <v>10</v>
      </c>
      <c r="T24" s="13"/>
      <c r="V24" s="9" t="s">
        <v>8</v>
      </c>
      <c r="W24" t="s">
        <v>9</v>
      </c>
      <c r="X24" t="s">
        <v>10</v>
      </c>
      <c r="Y24" t="s">
        <v>8</v>
      </c>
      <c r="Z24" t="s">
        <v>9</v>
      </c>
      <c r="AA24" t="s">
        <v>10</v>
      </c>
      <c r="AB24" t="s">
        <v>8</v>
      </c>
      <c r="AC24" t="s">
        <v>9</v>
      </c>
      <c r="AD24" t="s">
        <v>10</v>
      </c>
      <c r="AJ24" s="10"/>
      <c r="AL24" s="9" t="s">
        <v>8</v>
      </c>
      <c r="AM24" t="s">
        <v>9</v>
      </c>
      <c r="AN24" t="s">
        <v>10</v>
      </c>
      <c r="AO24" t="s">
        <v>8</v>
      </c>
      <c r="AP24" t="s">
        <v>9</v>
      </c>
      <c r="AQ24" t="s">
        <v>10</v>
      </c>
      <c r="AR24" t="s">
        <v>8</v>
      </c>
      <c r="AS24" t="s">
        <v>9</v>
      </c>
      <c r="AT24" t="s">
        <v>10</v>
      </c>
      <c r="AZ24" s="10"/>
      <c r="BB24" s="9" t="s">
        <v>8</v>
      </c>
      <c r="BC24" t="s">
        <v>9</v>
      </c>
      <c r="BD24" t="s">
        <v>10</v>
      </c>
      <c r="BE24" t="s">
        <v>8</v>
      </c>
      <c r="BF24" t="s">
        <v>9</v>
      </c>
      <c r="BG24" t="s">
        <v>10</v>
      </c>
      <c r="BH24" t="s">
        <v>8</v>
      </c>
      <c r="BI24" t="s">
        <v>9</v>
      </c>
      <c r="BJ24" t="s">
        <v>10</v>
      </c>
      <c r="BP24" s="10"/>
      <c r="BR24" s="9" t="s">
        <v>8</v>
      </c>
      <c r="BS24" t="s">
        <v>9</v>
      </c>
      <c r="BT24" t="s">
        <v>10</v>
      </c>
      <c r="BU24" t="s">
        <v>8</v>
      </c>
      <c r="BV24" t="s">
        <v>9</v>
      </c>
      <c r="BW24" t="s">
        <v>10</v>
      </c>
      <c r="BX24" t="s">
        <v>8</v>
      </c>
      <c r="BY24" t="s">
        <v>9</v>
      </c>
      <c r="BZ24" t="s">
        <v>10</v>
      </c>
      <c r="CF24" s="10"/>
      <c r="CH24" s="9" t="s">
        <v>8</v>
      </c>
      <c r="CI24" t="s">
        <v>9</v>
      </c>
      <c r="CJ24" t="s">
        <v>10</v>
      </c>
      <c r="CK24" t="s">
        <v>8</v>
      </c>
      <c r="CL24" t="s">
        <v>9</v>
      </c>
      <c r="CM24" t="s">
        <v>10</v>
      </c>
      <c r="CN24" t="s">
        <v>8</v>
      </c>
      <c r="CO24" t="s">
        <v>9</v>
      </c>
      <c r="CP24" t="s">
        <v>10</v>
      </c>
      <c r="CV24" s="10"/>
    </row>
    <row r="25" spans="2:100" x14ac:dyDescent="0.2">
      <c r="B25" t="s">
        <v>1</v>
      </c>
      <c r="F25" s="9">
        <v>230</v>
      </c>
      <c r="G25">
        <v>252</v>
      </c>
      <c r="H25">
        <f>ABS(F25-G25)</f>
        <v>22</v>
      </c>
      <c r="I25">
        <v>232</v>
      </c>
      <c r="J25">
        <v>260</v>
      </c>
      <c r="K25" s="1">
        <v>52</v>
      </c>
      <c r="L25">
        <v>303</v>
      </c>
      <c r="M25">
        <v>302</v>
      </c>
      <c r="N25">
        <f>ABS(L25-M25)</f>
        <v>1</v>
      </c>
      <c r="O25">
        <f t="shared" ref="O25" si="97">AVERAGE(H25:H26)</f>
        <v>13</v>
      </c>
      <c r="P25">
        <f t="shared" ref="P25" si="98">AVERAGE(K25:K26)</f>
        <v>32.5</v>
      </c>
      <c r="Q25">
        <f>AVERAGE(N25:N26)</f>
        <v>10.5</v>
      </c>
      <c r="R25" s="2">
        <f>AVERAGE(O25:Q25)</f>
        <v>18.666666666666668</v>
      </c>
      <c r="S25" s="1">
        <v>17.5</v>
      </c>
      <c r="T25" s="13">
        <f t="shared" si="26"/>
        <v>14.583333333333334</v>
      </c>
      <c r="V25" s="9">
        <v>238</v>
      </c>
      <c r="W25">
        <v>108</v>
      </c>
      <c r="X25" s="11">
        <f>ABS(V25-W25)</f>
        <v>130</v>
      </c>
      <c r="Y25">
        <v>235</v>
      </c>
      <c r="Z25">
        <v>240</v>
      </c>
      <c r="AA25" s="1">
        <v>15</v>
      </c>
      <c r="AB25">
        <v>230</v>
      </c>
      <c r="AC25">
        <v>224</v>
      </c>
      <c r="AD25">
        <f>ABS(AB25-AC25)</f>
        <v>6</v>
      </c>
      <c r="AE25">
        <f t="shared" ref="AE25" si="99">AVERAGE(X25:X26)</f>
        <v>67</v>
      </c>
      <c r="AF25">
        <f t="shared" ref="AF25" si="100">AVERAGE(AA25:AA26)</f>
        <v>37.5</v>
      </c>
      <c r="AG25">
        <f>AVERAGE(AD25:AD26)</f>
        <v>18</v>
      </c>
      <c r="AH25" s="2">
        <f>AVERAGE(AE25:AG25)</f>
        <v>40.833333333333336</v>
      </c>
      <c r="AI25">
        <v>40.799999999999997</v>
      </c>
      <c r="AJ25" s="13">
        <f>(AE25+AF25+4*AG25)/6</f>
        <v>29.416666666666668</v>
      </c>
      <c r="AL25" s="9">
        <v>222</v>
      </c>
      <c r="AM25">
        <v>30</v>
      </c>
      <c r="AN25" s="1">
        <v>168</v>
      </c>
      <c r="AO25">
        <v>294</v>
      </c>
      <c r="AP25">
        <v>284</v>
      </c>
      <c r="AQ25">
        <f>ABS(AO25-AP25)</f>
        <v>10</v>
      </c>
      <c r="AR25">
        <v>236</v>
      </c>
      <c r="AS25">
        <v>232</v>
      </c>
      <c r="AT25">
        <f>ABS(AR25-AS25)</f>
        <v>4</v>
      </c>
      <c r="AU25">
        <f t="shared" ref="AU25" si="101">AVERAGE(AN25:AN26)</f>
        <v>86</v>
      </c>
      <c r="AV25">
        <f t="shared" ref="AV25" si="102">AVERAGE(AQ25:AQ26)</f>
        <v>9.5</v>
      </c>
      <c r="AW25">
        <f>AVERAGE(AT25:AT26)</f>
        <v>15</v>
      </c>
      <c r="AX25" s="2">
        <f>AVERAGE(AU25:AW25)</f>
        <v>36.833333333333336</v>
      </c>
      <c r="AY25">
        <v>37</v>
      </c>
      <c r="AZ25" s="13">
        <f>(AU25+AV25+4*AW25)/6</f>
        <v>25.916666666666668</v>
      </c>
      <c r="BB25" s="9">
        <v>229</v>
      </c>
      <c r="BC25">
        <v>240</v>
      </c>
      <c r="BD25">
        <f>ABS(BB25-BC25)</f>
        <v>11</v>
      </c>
      <c r="BE25">
        <v>311</v>
      </c>
      <c r="BF25">
        <v>296</v>
      </c>
      <c r="BG25">
        <f>ABS(BE25-BF25)</f>
        <v>15</v>
      </c>
      <c r="BH25">
        <v>310</v>
      </c>
      <c r="BI25">
        <v>230</v>
      </c>
      <c r="BJ25">
        <f>ABS(BH25-BI25)</f>
        <v>80</v>
      </c>
      <c r="BK25">
        <f t="shared" ref="BK25" si="103">AVERAGE(BD25:BD26)</f>
        <v>6.5</v>
      </c>
      <c r="BL25">
        <f t="shared" ref="BL25" si="104">AVERAGE(BG25:BG26)</f>
        <v>18.5</v>
      </c>
      <c r="BM25">
        <f>AVERAGE(BJ25:BJ26)</f>
        <v>45</v>
      </c>
      <c r="BN25" s="2">
        <f>AVERAGE(BK25:BM25)</f>
        <v>23.333333333333332</v>
      </c>
      <c r="BO25">
        <v>23</v>
      </c>
      <c r="BP25" s="13">
        <f>(BK25+BL25+4*BM25)/6</f>
        <v>34.166666666666664</v>
      </c>
      <c r="BR25" s="9">
        <v>123</v>
      </c>
      <c r="BS25">
        <v>62</v>
      </c>
      <c r="BT25" s="1">
        <v>59</v>
      </c>
      <c r="BU25">
        <v>130</v>
      </c>
      <c r="BV25">
        <v>96</v>
      </c>
      <c r="BW25">
        <f>ABS(BU25-BV25)</f>
        <v>34</v>
      </c>
      <c r="BX25">
        <v>128</v>
      </c>
      <c r="BY25">
        <v>52</v>
      </c>
      <c r="BZ25">
        <f>ABS(BX25-BY25)</f>
        <v>76</v>
      </c>
      <c r="CA25">
        <f t="shared" ref="CA25" si="105">AVERAGE(BT25:BT26)</f>
        <v>58</v>
      </c>
      <c r="CB25">
        <f t="shared" ref="CB25" si="106">AVERAGE(BW25:BW26)</f>
        <v>19</v>
      </c>
      <c r="CC25">
        <f>AVERAGE(BZ25:BZ26)</f>
        <v>46</v>
      </c>
      <c r="CD25" s="2">
        <f>AVERAGE(CA25:CC25)</f>
        <v>41</v>
      </c>
      <c r="CE25">
        <v>41</v>
      </c>
      <c r="CF25" s="13">
        <f>(CA25+CB25+4*CC25)/6</f>
        <v>43.5</v>
      </c>
      <c r="CH25" s="9">
        <v>119</v>
      </c>
      <c r="CI25">
        <v>58</v>
      </c>
      <c r="CJ25">
        <f>ABS(CH25-CI25)</f>
        <v>61</v>
      </c>
      <c r="CK25">
        <v>130</v>
      </c>
      <c r="CL25">
        <v>96</v>
      </c>
      <c r="CM25">
        <f>ABS(CK25-CL25)</f>
        <v>34</v>
      </c>
      <c r="CN25">
        <v>45</v>
      </c>
      <c r="CO25">
        <v>135</v>
      </c>
      <c r="CP25">
        <f>ABS(CN25-CO25)</f>
        <v>90</v>
      </c>
      <c r="CQ25">
        <f t="shared" ref="CQ25" si="107">AVERAGE(CJ25:CJ26)</f>
        <v>60.5</v>
      </c>
      <c r="CR25">
        <f t="shared" ref="CR25" si="108">AVERAGE(CM25:CM26)</f>
        <v>23</v>
      </c>
      <c r="CS25">
        <f>AVERAGE(CP25:CP26)</f>
        <v>85</v>
      </c>
      <c r="CT25" s="2">
        <f>AVERAGE(CQ25:CS25)</f>
        <v>56.166666666666664</v>
      </c>
      <c r="CU25" s="1">
        <v>22.5</v>
      </c>
      <c r="CV25" s="13">
        <f>(CQ25+CR25+4*CS25)/6</f>
        <v>70.583333333333329</v>
      </c>
    </row>
    <row r="26" spans="2:100" x14ac:dyDescent="0.2">
      <c r="F26" s="9">
        <v>216</v>
      </c>
      <c r="G26">
        <v>220</v>
      </c>
      <c r="H26">
        <f t="shared" ref="H26:H32" si="109">ABS(F26-G26)</f>
        <v>4</v>
      </c>
      <c r="I26">
        <v>307</v>
      </c>
      <c r="J26">
        <v>294</v>
      </c>
      <c r="K26">
        <f>ABS(I26-J26)</f>
        <v>13</v>
      </c>
      <c r="L26">
        <v>130</v>
      </c>
      <c r="M26">
        <v>150</v>
      </c>
      <c r="N26">
        <f t="shared" ref="N26:N30" si="110">ABS(L26-M26)</f>
        <v>20</v>
      </c>
      <c r="R26" s="2"/>
      <c r="T26" s="13"/>
      <c r="V26" s="9">
        <v>294</v>
      </c>
      <c r="W26">
        <v>298</v>
      </c>
      <c r="X26">
        <f t="shared" ref="X26:X32" si="111">ABS(V26-W26)</f>
        <v>4</v>
      </c>
      <c r="Y26">
        <v>226</v>
      </c>
      <c r="Z26">
        <v>286</v>
      </c>
      <c r="AA26">
        <f>ABS(Y26-Z26)</f>
        <v>60</v>
      </c>
      <c r="AB26">
        <v>310</v>
      </c>
      <c r="AC26">
        <v>280</v>
      </c>
      <c r="AD26">
        <f t="shared" ref="AD26:AD32" si="112">ABS(AB26-AC26)</f>
        <v>30</v>
      </c>
      <c r="AH26" s="2"/>
      <c r="AJ26" s="13"/>
      <c r="AL26" s="9">
        <v>236</v>
      </c>
      <c r="AM26">
        <v>240</v>
      </c>
      <c r="AN26">
        <f t="shared" ref="AN26:AN32" si="113">ABS(AL26-AM26)</f>
        <v>4</v>
      </c>
      <c r="AO26">
        <v>238</v>
      </c>
      <c r="AP26">
        <v>247</v>
      </c>
      <c r="AQ26">
        <f>ABS(AO26-AP26)</f>
        <v>9</v>
      </c>
      <c r="AR26">
        <v>248</v>
      </c>
      <c r="AS26">
        <v>222</v>
      </c>
      <c r="AT26">
        <f t="shared" ref="AT26:AT31" si="114">ABS(AR26-AS26)</f>
        <v>26</v>
      </c>
      <c r="AX26" s="2"/>
      <c r="AZ26" s="13"/>
      <c r="BB26" s="9">
        <v>310</v>
      </c>
      <c r="BC26">
        <v>308</v>
      </c>
      <c r="BD26">
        <f t="shared" ref="BD26:BD32" si="115">ABS(BB26-BC26)</f>
        <v>2</v>
      </c>
      <c r="BE26">
        <v>234</v>
      </c>
      <c r="BF26">
        <v>312</v>
      </c>
      <c r="BG26" s="1">
        <v>22</v>
      </c>
      <c r="BH26">
        <v>56</v>
      </c>
      <c r="BI26">
        <v>46</v>
      </c>
      <c r="BJ26">
        <f t="shared" ref="BJ26:BJ32" si="116">ABS(BH26-BI26)</f>
        <v>10</v>
      </c>
      <c r="BN26" s="2"/>
      <c r="BP26" s="13"/>
      <c r="BR26" s="9">
        <v>115</v>
      </c>
      <c r="BS26">
        <v>58</v>
      </c>
      <c r="BT26">
        <f t="shared" ref="BT26:BT32" si="117">ABS(BR26-BS26)</f>
        <v>57</v>
      </c>
      <c r="BU26">
        <v>52</v>
      </c>
      <c r="BV26">
        <v>56</v>
      </c>
      <c r="BW26">
        <f>ABS(BU26-BV26)</f>
        <v>4</v>
      </c>
      <c r="BX26">
        <v>312</v>
      </c>
      <c r="BY26">
        <v>296</v>
      </c>
      <c r="BZ26">
        <f t="shared" ref="BZ26:BZ32" si="118">ABS(BX26-BY26)</f>
        <v>16</v>
      </c>
      <c r="CD26" s="2"/>
      <c r="CF26" s="13"/>
      <c r="CH26" s="9">
        <v>120</v>
      </c>
      <c r="CI26">
        <v>60</v>
      </c>
      <c r="CJ26">
        <f t="shared" ref="CJ26:CJ32" si="119">ABS(CH26-CI26)</f>
        <v>60</v>
      </c>
      <c r="CK26">
        <v>58</v>
      </c>
      <c r="CL26">
        <v>70</v>
      </c>
      <c r="CM26">
        <f>ABS(CK26-CL26)</f>
        <v>12</v>
      </c>
      <c r="CN26">
        <v>310</v>
      </c>
      <c r="CO26">
        <v>230</v>
      </c>
      <c r="CP26">
        <f t="shared" ref="CP26:CP32" si="120">ABS(CN26-CO26)</f>
        <v>80</v>
      </c>
      <c r="CT26" s="2"/>
      <c r="CV26" s="13"/>
    </row>
    <row r="27" spans="2:100" x14ac:dyDescent="0.2">
      <c r="B27" t="s">
        <v>2</v>
      </c>
      <c r="F27" s="9">
        <v>312</v>
      </c>
      <c r="G27">
        <v>240</v>
      </c>
      <c r="H27">
        <f t="shared" si="109"/>
        <v>72</v>
      </c>
      <c r="I27">
        <v>308</v>
      </c>
      <c r="J27">
        <v>314</v>
      </c>
      <c r="K27">
        <f t="shared" ref="K27:K32" si="121">ABS(I27-J27)</f>
        <v>6</v>
      </c>
      <c r="L27">
        <v>232</v>
      </c>
      <c r="M27">
        <v>240</v>
      </c>
      <c r="N27">
        <f t="shared" si="110"/>
        <v>8</v>
      </c>
      <c r="O27">
        <f t="shared" ref="O27" si="122">AVERAGE(H27:H28)</f>
        <v>37</v>
      </c>
      <c r="P27">
        <f t="shared" ref="P27" si="123">AVERAGE(K27:K28)</f>
        <v>32</v>
      </c>
      <c r="Q27">
        <f t="shared" ref="Q27" si="124">AVERAGE(N27:N28)</f>
        <v>5</v>
      </c>
      <c r="R27" s="2">
        <f t="shared" ref="R27" si="125">AVERAGE(O27:Q27)</f>
        <v>24.666666666666668</v>
      </c>
      <c r="S27">
        <v>25</v>
      </c>
      <c r="T27" s="13">
        <f t="shared" si="26"/>
        <v>14.833333333333334</v>
      </c>
      <c r="V27" s="9">
        <v>230</v>
      </c>
      <c r="W27">
        <v>248</v>
      </c>
      <c r="X27">
        <f t="shared" si="111"/>
        <v>18</v>
      </c>
      <c r="Y27">
        <v>242</v>
      </c>
      <c r="Z27">
        <v>282</v>
      </c>
      <c r="AA27">
        <f t="shared" ref="AA27:AA32" si="126">ABS(Y27-Z27)</f>
        <v>40</v>
      </c>
      <c r="AB27">
        <v>310</v>
      </c>
      <c r="AC27">
        <v>300</v>
      </c>
      <c r="AD27">
        <f t="shared" si="112"/>
        <v>10</v>
      </c>
      <c r="AE27">
        <f t="shared" ref="AE27" si="127">AVERAGE(X27:X28)</f>
        <v>50</v>
      </c>
      <c r="AF27">
        <f t="shared" ref="AF27" si="128">AVERAGE(AA27:AA28)</f>
        <v>29</v>
      </c>
      <c r="AG27">
        <f t="shared" ref="AG27" si="129">AVERAGE(AD27:AD28)</f>
        <v>7</v>
      </c>
      <c r="AH27" s="2">
        <f t="shared" ref="AH27" si="130">AVERAGE(AE27:AG27)</f>
        <v>28.666666666666668</v>
      </c>
      <c r="AI27">
        <v>29.6</v>
      </c>
      <c r="AJ27" s="13">
        <f t="shared" ref="AJ27:AJ31" si="131">(AE27+AF27+4*AG27)/6</f>
        <v>17.833333333333332</v>
      </c>
      <c r="AL27" s="9">
        <v>220</v>
      </c>
      <c r="AM27">
        <v>62</v>
      </c>
      <c r="AN27" s="1">
        <v>168</v>
      </c>
      <c r="AO27">
        <v>226</v>
      </c>
      <c r="AP27">
        <v>310</v>
      </c>
      <c r="AQ27">
        <f t="shared" ref="AQ27:AQ32" si="132">ABS(AO27-AP27)</f>
        <v>84</v>
      </c>
      <c r="AR27">
        <v>240</v>
      </c>
      <c r="AS27">
        <v>280</v>
      </c>
      <c r="AT27">
        <f t="shared" si="114"/>
        <v>40</v>
      </c>
      <c r="AU27">
        <f t="shared" ref="AU27" si="133">AVERAGE(AN27:AN28)</f>
        <v>91</v>
      </c>
      <c r="AV27">
        <f t="shared" ref="AV27" si="134">AVERAGE(AQ27:AQ28)</f>
        <v>49</v>
      </c>
      <c r="AW27">
        <f t="shared" ref="AW27" si="135">AVERAGE(AT27:AT28)</f>
        <v>28</v>
      </c>
      <c r="AX27" s="2">
        <f t="shared" ref="AX27" si="136">AVERAGE(AU27:AW27)</f>
        <v>56</v>
      </c>
      <c r="AY27">
        <v>56</v>
      </c>
      <c r="AZ27" s="13">
        <f t="shared" ref="AZ27:AZ31" si="137">(AU27+AV27+4*AW27)/6</f>
        <v>42</v>
      </c>
      <c r="BB27" s="9">
        <v>220</v>
      </c>
      <c r="BC27">
        <v>220</v>
      </c>
      <c r="BD27">
        <f t="shared" si="115"/>
        <v>0</v>
      </c>
      <c r="BE27">
        <v>308</v>
      </c>
      <c r="BF27">
        <v>260</v>
      </c>
      <c r="BG27">
        <f t="shared" ref="BG27:BG31" si="138">ABS(BE27-BF27)</f>
        <v>48</v>
      </c>
      <c r="BH27">
        <v>300</v>
      </c>
      <c r="BI27">
        <v>302</v>
      </c>
      <c r="BJ27">
        <f t="shared" si="116"/>
        <v>2</v>
      </c>
      <c r="BK27">
        <f t="shared" ref="BK27" si="139">AVERAGE(BD27:BD28)</f>
        <v>50</v>
      </c>
      <c r="BL27">
        <f t="shared" ref="BL27" si="140">AVERAGE(BG27:BG28)</f>
        <v>35</v>
      </c>
      <c r="BM27">
        <f t="shared" ref="BM27" si="141">AVERAGE(BJ27:BJ28)</f>
        <v>10.5</v>
      </c>
      <c r="BN27" s="2">
        <f t="shared" ref="BN27" si="142">AVERAGE(BK27:BM27)</f>
        <v>31.833333333333332</v>
      </c>
      <c r="BO27">
        <v>32</v>
      </c>
      <c r="BP27" s="13">
        <f t="shared" ref="BP27:BP31" si="143">(BK27+BL27+4*BM27)/6</f>
        <v>21.166666666666668</v>
      </c>
      <c r="BR27" s="9">
        <v>130</v>
      </c>
      <c r="BS27">
        <v>128</v>
      </c>
      <c r="BT27">
        <f t="shared" si="117"/>
        <v>2</v>
      </c>
      <c r="BU27">
        <v>130</v>
      </c>
      <c r="BV27">
        <v>110</v>
      </c>
      <c r="BW27">
        <f t="shared" ref="BW27:BW32" si="144">ABS(BU27-BV27)</f>
        <v>20</v>
      </c>
      <c r="BX27">
        <v>122</v>
      </c>
      <c r="BY27">
        <v>70</v>
      </c>
      <c r="BZ27">
        <f t="shared" si="118"/>
        <v>52</v>
      </c>
      <c r="CA27">
        <f t="shared" ref="CA27" si="145">AVERAGE(BT27:BT28)</f>
        <v>41</v>
      </c>
      <c r="CB27">
        <f t="shared" ref="CB27" si="146">AVERAGE(BW27:BW28)</f>
        <v>15</v>
      </c>
      <c r="CC27">
        <f t="shared" ref="CC27" si="147">AVERAGE(BZ27:BZ28)</f>
        <v>28</v>
      </c>
      <c r="CD27" s="2">
        <f t="shared" ref="CD27" si="148">AVERAGE(CA27:CC27)</f>
        <v>28</v>
      </c>
      <c r="CE27" s="1">
        <v>29.6</v>
      </c>
      <c r="CF27" s="13">
        <f t="shared" ref="CF27:CF31" si="149">(CA27+CB27+4*CC27)/6</f>
        <v>28</v>
      </c>
      <c r="CH27" s="9">
        <v>130</v>
      </c>
      <c r="CI27">
        <v>58</v>
      </c>
      <c r="CJ27">
        <f t="shared" si="119"/>
        <v>72</v>
      </c>
      <c r="CK27">
        <v>120</v>
      </c>
      <c r="CL27">
        <v>62</v>
      </c>
      <c r="CM27" s="1">
        <v>68</v>
      </c>
      <c r="CN27">
        <v>48</v>
      </c>
      <c r="CO27">
        <v>54</v>
      </c>
      <c r="CP27">
        <f t="shared" si="120"/>
        <v>6</v>
      </c>
      <c r="CQ27">
        <f t="shared" ref="CQ27" si="150">AVERAGE(CJ27:CJ28)</f>
        <v>41</v>
      </c>
      <c r="CR27">
        <f t="shared" ref="CR27" si="151">AVERAGE(CM27:CM28)</f>
        <v>45</v>
      </c>
      <c r="CS27">
        <f t="shared" ref="CS27" si="152">AVERAGE(CP27:CP28)</f>
        <v>3</v>
      </c>
      <c r="CT27" s="2">
        <f t="shared" ref="CT27" si="153">AVERAGE(CQ27:CS27)</f>
        <v>29.666666666666668</v>
      </c>
      <c r="CU27">
        <v>29.6</v>
      </c>
      <c r="CV27" s="13">
        <f t="shared" ref="CV27:CV31" si="154">(CQ27+CR27+4*CS27)/6</f>
        <v>16.333333333333332</v>
      </c>
    </row>
    <row r="28" spans="2:100" x14ac:dyDescent="0.2">
      <c r="F28" s="9">
        <v>238</v>
      </c>
      <c r="G28">
        <v>240</v>
      </c>
      <c r="H28">
        <f t="shared" si="109"/>
        <v>2</v>
      </c>
      <c r="I28">
        <v>232</v>
      </c>
      <c r="J28">
        <v>290</v>
      </c>
      <c r="K28">
        <f t="shared" si="121"/>
        <v>58</v>
      </c>
      <c r="L28">
        <v>306</v>
      </c>
      <c r="M28">
        <v>308</v>
      </c>
      <c r="N28">
        <f t="shared" si="110"/>
        <v>2</v>
      </c>
      <c r="R28" s="2"/>
      <c r="T28" s="13"/>
      <c r="V28" s="9">
        <v>230</v>
      </c>
      <c r="W28">
        <v>312</v>
      </c>
      <c r="X28">
        <f t="shared" si="111"/>
        <v>82</v>
      </c>
      <c r="Y28">
        <v>224</v>
      </c>
      <c r="Z28">
        <v>242</v>
      </c>
      <c r="AA28">
        <f t="shared" si="126"/>
        <v>18</v>
      </c>
      <c r="AB28">
        <v>238</v>
      </c>
      <c r="AC28">
        <v>242</v>
      </c>
      <c r="AD28">
        <f t="shared" si="112"/>
        <v>4</v>
      </c>
      <c r="AH28" s="2"/>
      <c r="AJ28" s="13"/>
      <c r="AL28" s="9">
        <v>308</v>
      </c>
      <c r="AM28">
        <v>294</v>
      </c>
      <c r="AN28">
        <f t="shared" si="113"/>
        <v>14</v>
      </c>
      <c r="AO28">
        <v>304</v>
      </c>
      <c r="AP28">
        <v>290</v>
      </c>
      <c r="AQ28">
        <f t="shared" si="132"/>
        <v>14</v>
      </c>
      <c r="AR28">
        <v>310</v>
      </c>
      <c r="AS28">
        <v>294</v>
      </c>
      <c r="AT28">
        <f t="shared" si="114"/>
        <v>16</v>
      </c>
      <c r="AX28" s="2"/>
      <c r="AZ28" s="13"/>
      <c r="BB28" s="9">
        <v>324</v>
      </c>
      <c r="BC28">
        <v>224</v>
      </c>
      <c r="BD28" s="11">
        <f t="shared" si="115"/>
        <v>100</v>
      </c>
      <c r="BE28">
        <v>218</v>
      </c>
      <c r="BF28">
        <v>240</v>
      </c>
      <c r="BG28">
        <f t="shared" si="138"/>
        <v>22</v>
      </c>
      <c r="BH28">
        <v>223</v>
      </c>
      <c r="BI28">
        <v>242</v>
      </c>
      <c r="BJ28">
        <f t="shared" si="116"/>
        <v>19</v>
      </c>
      <c r="BN28" s="2"/>
      <c r="BP28" s="13"/>
      <c r="BR28" s="9">
        <v>128</v>
      </c>
      <c r="BS28">
        <v>48</v>
      </c>
      <c r="BT28">
        <f t="shared" si="117"/>
        <v>80</v>
      </c>
      <c r="BU28">
        <v>35</v>
      </c>
      <c r="BV28">
        <v>45</v>
      </c>
      <c r="BW28">
        <f t="shared" si="144"/>
        <v>10</v>
      </c>
      <c r="BX28">
        <v>56</v>
      </c>
      <c r="BY28">
        <v>60</v>
      </c>
      <c r="BZ28">
        <f t="shared" si="118"/>
        <v>4</v>
      </c>
      <c r="CD28" s="2"/>
      <c r="CF28" s="13"/>
      <c r="CH28" s="9">
        <v>60</v>
      </c>
      <c r="CI28">
        <v>50</v>
      </c>
      <c r="CJ28">
        <f t="shared" si="119"/>
        <v>10</v>
      </c>
      <c r="CK28">
        <v>68</v>
      </c>
      <c r="CL28">
        <v>90</v>
      </c>
      <c r="CM28">
        <f t="shared" ref="CM28:CM32" si="155">ABS(CK28-CL28)</f>
        <v>22</v>
      </c>
      <c r="CN28">
        <v>310</v>
      </c>
      <c r="CO28">
        <v>310</v>
      </c>
      <c r="CP28">
        <f t="shared" si="120"/>
        <v>0</v>
      </c>
      <c r="CT28" s="2"/>
      <c r="CV28" s="13"/>
    </row>
    <row r="29" spans="2:100" x14ac:dyDescent="0.2">
      <c r="B29" t="s">
        <v>3</v>
      </c>
      <c r="F29" s="9">
        <v>242</v>
      </c>
      <c r="G29">
        <v>60</v>
      </c>
      <c r="H29" s="1">
        <v>178</v>
      </c>
      <c r="I29">
        <v>300</v>
      </c>
      <c r="J29">
        <v>260</v>
      </c>
      <c r="K29">
        <f t="shared" si="121"/>
        <v>40</v>
      </c>
      <c r="L29">
        <v>305</v>
      </c>
      <c r="M29">
        <v>350</v>
      </c>
      <c r="N29">
        <f t="shared" si="110"/>
        <v>45</v>
      </c>
      <c r="O29">
        <f t="shared" ref="O29" si="156">AVERAGE(H29:H30)</f>
        <v>89</v>
      </c>
      <c r="P29">
        <f t="shared" ref="P29" si="157">AVERAGE(K29:K30)</f>
        <v>38</v>
      </c>
      <c r="Q29">
        <f t="shared" ref="Q29" si="158">AVERAGE(N29:N30)</f>
        <v>28.5</v>
      </c>
      <c r="R29" s="2">
        <f t="shared" ref="R29" si="159">AVERAGE(O29:Q29)</f>
        <v>51.833333333333336</v>
      </c>
      <c r="S29" s="1">
        <v>62</v>
      </c>
      <c r="T29" s="13">
        <f t="shared" si="26"/>
        <v>40.166666666666664</v>
      </c>
      <c r="V29" s="9">
        <v>230</v>
      </c>
      <c r="W29">
        <v>310</v>
      </c>
      <c r="X29">
        <f t="shared" si="111"/>
        <v>80</v>
      </c>
      <c r="Y29">
        <v>301</v>
      </c>
      <c r="Z29">
        <v>292</v>
      </c>
      <c r="AA29">
        <f t="shared" si="126"/>
        <v>9</v>
      </c>
      <c r="AB29">
        <v>305</v>
      </c>
      <c r="AC29">
        <v>250</v>
      </c>
      <c r="AD29">
        <f t="shared" si="112"/>
        <v>55</v>
      </c>
      <c r="AE29">
        <f t="shared" ref="AE29" si="160">AVERAGE(X29:X30)</f>
        <v>40</v>
      </c>
      <c r="AF29">
        <f t="shared" ref="AF29" si="161">AVERAGE(AA29:AA30)</f>
        <v>13.5</v>
      </c>
      <c r="AG29">
        <f t="shared" ref="AG29" si="162">AVERAGE(AD29:AD30)</f>
        <v>82.5</v>
      </c>
      <c r="AH29" s="2">
        <f t="shared" ref="AH29" si="163">AVERAGE(AE29:AG29)</f>
        <v>45.333333333333336</v>
      </c>
      <c r="AI29" s="1">
        <v>56.4</v>
      </c>
      <c r="AJ29" s="13">
        <f t="shared" si="131"/>
        <v>63.916666666666664</v>
      </c>
      <c r="AL29" s="9">
        <v>306</v>
      </c>
      <c r="AM29">
        <v>298</v>
      </c>
      <c r="AN29">
        <f t="shared" si="113"/>
        <v>8</v>
      </c>
      <c r="AO29">
        <v>240</v>
      </c>
      <c r="AP29">
        <v>260</v>
      </c>
      <c r="AQ29">
        <f t="shared" si="132"/>
        <v>20</v>
      </c>
      <c r="AR29">
        <v>246</v>
      </c>
      <c r="AS29">
        <v>214</v>
      </c>
      <c r="AT29" s="1">
        <v>132</v>
      </c>
      <c r="AU29">
        <f t="shared" ref="AU29" si="164">AVERAGE(AN29:AN30)</f>
        <v>33</v>
      </c>
      <c r="AV29">
        <f t="shared" ref="AV29" si="165">AVERAGE(AQ29:AQ30)</f>
        <v>16</v>
      </c>
      <c r="AW29">
        <f t="shared" ref="AW29" si="166">AVERAGE(AT29:AT30)</f>
        <v>69</v>
      </c>
      <c r="AX29" s="2">
        <f t="shared" ref="AX29" si="167">AVERAGE(AU29:AW29)</f>
        <v>39.333333333333336</v>
      </c>
      <c r="AY29">
        <v>39</v>
      </c>
      <c r="AZ29" s="13">
        <f t="shared" si="137"/>
        <v>54.166666666666664</v>
      </c>
      <c r="BB29" s="9">
        <v>304</v>
      </c>
      <c r="BC29">
        <v>312</v>
      </c>
      <c r="BD29">
        <f t="shared" si="115"/>
        <v>8</v>
      </c>
      <c r="BE29">
        <v>308</v>
      </c>
      <c r="BF29">
        <v>300</v>
      </c>
      <c r="BG29" s="1">
        <v>2</v>
      </c>
      <c r="BH29">
        <v>306</v>
      </c>
      <c r="BI29">
        <v>90</v>
      </c>
      <c r="BJ29" s="1">
        <v>16</v>
      </c>
      <c r="BK29">
        <f t="shared" ref="BK29" si="168">AVERAGE(BD29:BD30)</f>
        <v>4</v>
      </c>
      <c r="BL29">
        <f t="shared" ref="BL29" si="169">AVERAGE(BG29:BG30)</f>
        <v>33</v>
      </c>
      <c r="BM29">
        <f t="shared" ref="BM29" si="170">AVERAGE(BJ29:BJ30)</f>
        <v>53.5</v>
      </c>
      <c r="BN29" s="2">
        <f t="shared" ref="BN29" si="171">AVERAGE(BK29:BM29)</f>
        <v>30.166666666666668</v>
      </c>
      <c r="BO29">
        <v>30</v>
      </c>
      <c r="BP29" s="13">
        <f t="shared" si="143"/>
        <v>41.833333333333336</v>
      </c>
      <c r="BR29" s="9">
        <v>122</v>
      </c>
      <c r="BS29">
        <v>80</v>
      </c>
      <c r="BT29">
        <f t="shared" si="117"/>
        <v>42</v>
      </c>
      <c r="BU29">
        <v>56</v>
      </c>
      <c r="BV29">
        <v>76</v>
      </c>
      <c r="BW29">
        <f t="shared" si="144"/>
        <v>20</v>
      </c>
      <c r="BX29">
        <v>114</v>
      </c>
      <c r="BY29">
        <v>62</v>
      </c>
      <c r="BZ29">
        <f t="shared" si="118"/>
        <v>52</v>
      </c>
      <c r="CA29">
        <f t="shared" ref="CA29" si="172">AVERAGE(BT29:BT30)</f>
        <v>29</v>
      </c>
      <c r="CB29">
        <f t="shared" ref="CB29" si="173">AVERAGE(BW29:BW30)</f>
        <v>23</v>
      </c>
      <c r="CC29">
        <f t="shared" ref="CC29" si="174">AVERAGE(BZ29:BZ30)</f>
        <v>115</v>
      </c>
      <c r="CD29" s="2">
        <f t="shared" ref="CD29" si="175">AVERAGE(CA29:CC29)</f>
        <v>55.666666666666664</v>
      </c>
      <c r="CE29" s="1">
        <v>44.6</v>
      </c>
      <c r="CF29" s="13">
        <f t="shared" si="149"/>
        <v>85.333333333333329</v>
      </c>
      <c r="CH29" s="9">
        <v>38</v>
      </c>
      <c r="CI29">
        <v>52</v>
      </c>
      <c r="CJ29">
        <f t="shared" si="119"/>
        <v>14</v>
      </c>
      <c r="CK29">
        <v>54</v>
      </c>
      <c r="CL29">
        <v>66</v>
      </c>
      <c r="CM29">
        <f t="shared" si="155"/>
        <v>12</v>
      </c>
      <c r="CN29">
        <v>50</v>
      </c>
      <c r="CO29">
        <v>310</v>
      </c>
      <c r="CP29" s="11">
        <v>100</v>
      </c>
      <c r="CQ29">
        <f t="shared" ref="CQ29" si="176">AVERAGE(CJ29:CJ30)</f>
        <v>22</v>
      </c>
      <c r="CR29">
        <f t="shared" ref="CR29" si="177">AVERAGE(CM29:CM30)</f>
        <v>20</v>
      </c>
      <c r="CS29">
        <f t="shared" ref="CS29" si="178">AVERAGE(CP29:CP30)</f>
        <v>92</v>
      </c>
      <c r="CT29" s="2">
        <f t="shared" ref="CT29" si="179">AVERAGE(CQ29:CS29)</f>
        <v>44.666666666666664</v>
      </c>
      <c r="CU29">
        <v>44.6</v>
      </c>
      <c r="CV29" s="13">
        <f t="shared" si="154"/>
        <v>68.333333333333329</v>
      </c>
    </row>
    <row r="30" spans="2:100" x14ac:dyDescent="0.2">
      <c r="F30" s="9">
        <v>314</v>
      </c>
      <c r="G30">
        <v>314</v>
      </c>
      <c r="H30">
        <f t="shared" si="109"/>
        <v>0</v>
      </c>
      <c r="I30">
        <v>306</v>
      </c>
      <c r="J30">
        <v>270</v>
      </c>
      <c r="K30">
        <f t="shared" si="121"/>
        <v>36</v>
      </c>
      <c r="L30">
        <v>232</v>
      </c>
      <c r="M30">
        <v>220</v>
      </c>
      <c r="N30">
        <f t="shared" si="110"/>
        <v>12</v>
      </c>
      <c r="R30" s="2"/>
      <c r="T30" s="13"/>
      <c r="V30" s="9">
        <v>130</v>
      </c>
      <c r="W30">
        <v>130</v>
      </c>
      <c r="X30">
        <f t="shared" si="111"/>
        <v>0</v>
      </c>
      <c r="Y30">
        <v>232</v>
      </c>
      <c r="Z30">
        <v>250</v>
      </c>
      <c r="AA30">
        <f t="shared" si="126"/>
        <v>18</v>
      </c>
      <c r="AB30">
        <v>128</v>
      </c>
      <c r="AC30">
        <v>238</v>
      </c>
      <c r="AD30" s="11">
        <f t="shared" si="112"/>
        <v>110</v>
      </c>
      <c r="AH30" s="2"/>
      <c r="AJ30" s="13"/>
      <c r="AL30" s="9">
        <v>230</v>
      </c>
      <c r="AM30">
        <v>288</v>
      </c>
      <c r="AN30">
        <f t="shared" si="113"/>
        <v>58</v>
      </c>
      <c r="AO30">
        <v>300</v>
      </c>
      <c r="AP30">
        <v>288</v>
      </c>
      <c r="AQ30">
        <f t="shared" si="132"/>
        <v>12</v>
      </c>
      <c r="AR30">
        <v>306</v>
      </c>
      <c r="AS30">
        <v>300</v>
      </c>
      <c r="AT30">
        <f t="shared" si="114"/>
        <v>6</v>
      </c>
      <c r="AX30" s="2"/>
      <c r="AZ30" s="13"/>
      <c r="BB30" s="9">
        <v>226</v>
      </c>
      <c r="BC30">
        <v>226</v>
      </c>
      <c r="BD30">
        <f t="shared" si="115"/>
        <v>0</v>
      </c>
      <c r="BE30">
        <v>230</v>
      </c>
      <c r="BF30">
        <v>294</v>
      </c>
      <c r="BG30">
        <f t="shared" si="138"/>
        <v>64</v>
      </c>
      <c r="BH30">
        <v>141</v>
      </c>
      <c r="BI30">
        <v>50</v>
      </c>
      <c r="BJ30" s="11">
        <f t="shared" si="116"/>
        <v>91</v>
      </c>
      <c r="BN30" s="2"/>
      <c r="BP30" s="13"/>
      <c r="BR30" s="9">
        <v>46</v>
      </c>
      <c r="BS30">
        <v>62</v>
      </c>
      <c r="BT30">
        <f t="shared" si="117"/>
        <v>16</v>
      </c>
      <c r="BU30">
        <v>122</v>
      </c>
      <c r="BV30">
        <v>96</v>
      </c>
      <c r="BW30">
        <f t="shared" si="144"/>
        <v>26</v>
      </c>
      <c r="BX30">
        <v>52</v>
      </c>
      <c r="BY30">
        <v>220</v>
      </c>
      <c r="BZ30" s="1">
        <v>178</v>
      </c>
      <c r="CD30" s="2"/>
      <c r="CF30" s="13"/>
      <c r="CH30" s="9">
        <v>98</v>
      </c>
      <c r="CI30">
        <v>128</v>
      </c>
      <c r="CJ30">
        <f t="shared" si="119"/>
        <v>30</v>
      </c>
      <c r="CK30">
        <v>122</v>
      </c>
      <c r="CL30">
        <v>94</v>
      </c>
      <c r="CM30">
        <f t="shared" si="155"/>
        <v>28</v>
      </c>
      <c r="CN30">
        <v>50</v>
      </c>
      <c r="CO30">
        <v>134</v>
      </c>
      <c r="CP30">
        <f t="shared" si="120"/>
        <v>84</v>
      </c>
      <c r="CT30" s="2"/>
      <c r="CV30" s="13"/>
    </row>
    <row r="31" spans="2:100" x14ac:dyDescent="0.2">
      <c r="B31" t="s">
        <v>4</v>
      </c>
      <c r="F31" s="9">
        <v>232</v>
      </c>
      <c r="G31">
        <v>304</v>
      </c>
      <c r="H31">
        <f t="shared" si="109"/>
        <v>72</v>
      </c>
      <c r="I31">
        <v>302</v>
      </c>
      <c r="J31">
        <v>250</v>
      </c>
      <c r="K31">
        <f t="shared" si="121"/>
        <v>52</v>
      </c>
      <c r="L31">
        <v>303</v>
      </c>
      <c r="M31">
        <v>302</v>
      </c>
      <c r="N31">
        <v>2</v>
      </c>
      <c r="O31">
        <f t="shared" ref="O31" si="180">AVERAGE(H31:H32)</f>
        <v>56</v>
      </c>
      <c r="P31">
        <f t="shared" ref="P31" si="181">AVERAGE(K31:K32)</f>
        <v>40</v>
      </c>
      <c r="Q31">
        <f t="shared" ref="Q31" si="182">AVERAGE(N31:N32)</f>
        <v>88</v>
      </c>
      <c r="R31" s="2">
        <f t="shared" ref="R31" si="183">AVERAGE(O31:Q31)</f>
        <v>61.333333333333336</v>
      </c>
      <c r="S31" s="1">
        <v>63</v>
      </c>
      <c r="T31" s="13">
        <f t="shared" si="26"/>
        <v>74.666666666666671</v>
      </c>
      <c r="V31" s="9">
        <v>226</v>
      </c>
      <c r="W31">
        <v>338</v>
      </c>
      <c r="X31" s="11">
        <f t="shared" si="111"/>
        <v>112</v>
      </c>
      <c r="Y31">
        <v>240</v>
      </c>
      <c r="Z31">
        <v>264</v>
      </c>
      <c r="AA31">
        <f t="shared" si="126"/>
        <v>24</v>
      </c>
      <c r="AB31">
        <v>313</v>
      </c>
      <c r="AC31">
        <v>310</v>
      </c>
      <c r="AD31">
        <f t="shared" si="112"/>
        <v>3</v>
      </c>
      <c r="AE31">
        <f t="shared" ref="AE31" si="184">AVERAGE(X31:X32)</f>
        <v>71</v>
      </c>
      <c r="AF31">
        <f t="shared" ref="AF31" si="185">AVERAGE(AA31:AA32)</f>
        <v>21</v>
      </c>
      <c r="AG31">
        <f t="shared" ref="AG31" si="186">AVERAGE(AD31:AD32)</f>
        <v>11</v>
      </c>
      <c r="AH31" s="2">
        <f t="shared" ref="AH31" si="187">AVERAGE(AE31:AG31)</f>
        <v>34.333333333333336</v>
      </c>
      <c r="AI31">
        <v>34.5</v>
      </c>
      <c r="AJ31" s="13">
        <f t="shared" si="131"/>
        <v>22.666666666666668</v>
      </c>
      <c r="AL31" s="9">
        <v>288</v>
      </c>
      <c r="AM31">
        <v>296</v>
      </c>
      <c r="AN31">
        <f t="shared" si="113"/>
        <v>8</v>
      </c>
      <c r="AO31">
        <v>243</v>
      </c>
      <c r="AP31">
        <v>274</v>
      </c>
      <c r="AQ31">
        <f t="shared" si="132"/>
        <v>31</v>
      </c>
      <c r="AR31">
        <v>237</v>
      </c>
      <c r="AS31">
        <v>294</v>
      </c>
      <c r="AT31">
        <f t="shared" si="114"/>
        <v>57</v>
      </c>
      <c r="AU31">
        <f t="shared" ref="AU31" si="188">AVERAGE(AN31:AN32)</f>
        <v>9</v>
      </c>
      <c r="AV31">
        <f t="shared" ref="AV31" si="189">AVERAGE(AQ31:AQ32)</f>
        <v>37.5</v>
      </c>
      <c r="AW31">
        <f t="shared" ref="AW31" si="190">AVERAGE(AT31:AT32)</f>
        <v>43.5</v>
      </c>
      <c r="AX31" s="2">
        <f t="shared" ref="AX31" si="191">AVERAGE(AU31:AW31)</f>
        <v>30</v>
      </c>
      <c r="AY31">
        <v>30</v>
      </c>
      <c r="AZ31" s="13">
        <f t="shared" si="137"/>
        <v>36.75</v>
      </c>
      <c r="BB31" s="9">
        <v>228</v>
      </c>
      <c r="BC31">
        <v>308</v>
      </c>
      <c r="BD31">
        <f t="shared" si="115"/>
        <v>80</v>
      </c>
      <c r="BE31">
        <v>312</v>
      </c>
      <c r="BF31">
        <v>297</v>
      </c>
      <c r="BG31">
        <f t="shared" si="138"/>
        <v>15</v>
      </c>
      <c r="BH31">
        <v>250</v>
      </c>
      <c r="BI31">
        <v>110</v>
      </c>
      <c r="BJ31" s="11">
        <f t="shared" si="116"/>
        <v>140</v>
      </c>
      <c r="BK31">
        <f t="shared" ref="BK31" si="192">AVERAGE(BD31:BD32)</f>
        <v>46</v>
      </c>
      <c r="BL31">
        <f t="shared" ref="BL31" si="193">AVERAGE(BG31:BG32)</f>
        <v>46</v>
      </c>
      <c r="BM31">
        <f t="shared" ref="BM31" si="194">AVERAGE(BJ31:BJ32)</f>
        <v>70</v>
      </c>
      <c r="BN31" s="2">
        <f t="shared" ref="BN31" si="195">AVERAGE(BK31:BM31)</f>
        <v>54</v>
      </c>
      <c r="BO31" s="1">
        <v>37</v>
      </c>
      <c r="BP31" s="13">
        <f t="shared" si="143"/>
        <v>62</v>
      </c>
      <c r="BR31" s="9">
        <v>122</v>
      </c>
      <c r="BS31">
        <v>104</v>
      </c>
      <c r="BT31">
        <f t="shared" si="117"/>
        <v>18</v>
      </c>
      <c r="BU31">
        <v>55</v>
      </c>
      <c r="BV31">
        <v>72</v>
      </c>
      <c r="BW31" s="1">
        <v>19</v>
      </c>
      <c r="BX31">
        <v>40</v>
      </c>
      <c r="BY31">
        <v>72</v>
      </c>
      <c r="BZ31">
        <f t="shared" si="118"/>
        <v>32</v>
      </c>
      <c r="CA31">
        <f t="shared" ref="CA31" si="196">AVERAGE(BT31:BT32)</f>
        <v>25</v>
      </c>
      <c r="CB31">
        <f t="shared" ref="CB31" si="197">AVERAGE(BW31:BW32)</f>
        <v>23</v>
      </c>
      <c r="CC31">
        <f t="shared" ref="CC31" si="198">AVERAGE(BZ31:BZ32)</f>
        <v>43</v>
      </c>
      <c r="CD31" s="2">
        <f t="shared" ref="CD31" si="199">AVERAGE(CA31:CC31)</f>
        <v>30.333333333333332</v>
      </c>
      <c r="CE31" s="1">
        <v>32</v>
      </c>
      <c r="CF31" s="13">
        <f t="shared" si="149"/>
        <v>36.666666666666664</v>
      </c>
      <c r="CH31" s="9">
        <v>38</v>
      </c>
      <c r="CI31">
        <v>50</v>
      </c>
      <c r="CJ31">
        <f t="shared" si="119"/>
        <v>12</v>
      </c>
      <c r="CK31">
        <v>47</v>
      </c>
      <c r="CL31">
        <v>44</v>
      </c>
      <c r="CM31">
        <f t="shared" si="155"/>
        <v>3</v>
      </c>
      <c r="CN31">
        <v>121</v>
      </c>
      <c r="CO31">
        <v>80</v>
      </c>
      <c r="CP31">
        <f t="shared" si="120"/>
        <v>41</v>
      </c>
      <c r="CQ31">
        <f t="shared" ref="CQ31" si="200">AVERAGE(CJ31:CJ32)</f>
        <v>12</v>
      </c>
      <c r="CR31">
        <f t="shared" ref="CR31" si="201">AVERAGE(CM31:CM32)</f>
        <v>13.5</v>
      </c>
      <c r="CS31">
        <f t="shared" ref="CS31" si="202">AVERAGE(CP31:CP32)</f>
        <v>70.5</v>
      </c>
      <c r="CT31" s="2">
        <f t="shared" ref="CT31" si="203">AVERAGE(CQ31:CS31)</f>
        <v>32</v>
      </c>
      <c r="CU31">
        <v>32</v>
      </c>
      <c r="CV31" s="13">
        <f t="shared" si="154"/>
        <v>51.25</v>
      </c>
    </row>
    <row r="32" spans="2:100" x14ac:dyDescent="0.2">
      <c r="F32" s="9">
        <v>230</v>
      </c>
      <c r="G32">
        <v>270</v>
      </c>
      <c r="H32">
        <f t="shared" si="109"/>
        <v>40</v>
      </c>
      <c r="I32">
        <v>232</v>
      </c>
      <c r="J32">
        <v>260</v>
      </c>
      <c r="K32">
        <f t="shared" si="121"/>
        <v>28</v>
      </c>
      <c r="L32">
        <v>224</v>
      </c>
      <c r="M32">
        <v>40</v>
      </c>
      <c r="N32" s="1">
        <v>174</v>
      </c>
      <c r="R32" s="2"/>
      <c r="S32" s="2"/>
      <c r="T32" s="13"/>
      <c r="V32" s="9">
        <v>280</v>
      </c>
      <c r="W32">
        <v>250</v>
      </c>
      <c r="X32">
        <f t="shared" si="111"/>
        <v>30</v>
      </c>
      <c r="Y32">
        <v>298</v>
      </c>
      <c r="Z32">
        <v>280</v>
      </c>
      <c r="AA32">
        <f t="shared" si="126"/>
        <v>18</v>
      </c>
      <c r="AB32">
        <v>233</v>
      </c>
      <c r="AC32">
        <v>252</v>
      </c>
      <c r="AD32">
        <f t="shared" si="112"/>
        <v>19</v>
      </c>
      <c r="AH32" s="2"/>
      <c r="AI32" s="2"/>
      <c r="AJ32" s="13"/>
      <c r="AL32" s="9">
        <v>230</v>
      </c>
      <c r="AM32">
        <v>240</v>
      </c>
      <c r="AN32">
        <f t="shared" si="113"/>
        <v>10</v>
      </c>
      <c r="AO32">
        <v>324</v>
      </c>
      <c r="AP32">
        <v>280</v>
      </c>
      <c r="AQ32">
        <f t="shared" si="132"/>
        <v>44</v>
      </c>
      <c r="AR32">
        <v>310</v>
      </c>
      <c r="AS32">
        <v>240</v>
      </c>
      <c r="AT32" s="1">
        <v>30</v>
      </c>
      <c r="AX32" s="2"/>
      <c r="AY32" s="2"/>
      <c r="AZ32" s="13"/>
      <c r="BB32" s="9">
        <v>306</v>
      </c>
      <c r="BC32">
        <v>294</v>
      </c>
      <c r="BD32">
        <f t="shared" si="115"/>
        <v>12</v>
      </c>
      <c r="BE32">
        <v>231</v>
      </c>
      <c r="BF32">
        <v>254</v>
      </c>
      <c r="BG32" s="1">
        <v>77</v>
      </c>
      <c r="BH32">
        <v>320</v>
      </c>
      <c r="BI32">
        <v>320</v>
      </c>
      <c r="BJ32">
        <f t="shared" si="116"/>
        <v>0</v>
      </c>
      <c r="BN32" s="2"/>
      <c r="BO32" s="2"/>
      <c r="BP32" s="13"/>
      <c r="BR32" s="9">
        <v>68</v>
      </c>
      <c r="BS32">
        <v>100</v>
      </c>
      <c r="BT32">
        <f t="shared" si="117"/>
        <v>32</v>
      </c>
      <c r="BU32">
        <v>123</v>
      </c>
      <c r="BV32">
        <v>96</v>
      </c>
      <c r="BW32">
        <f t="shared" si="144"/>
        <v>27</v>
      </c>
      <c r="BX32">
        <v>56</v>
      </c>
      <c r="BY32">
        <v>110</v>
      </c>
      <c r="BZ32">
        <f t="shared" si="118"/>
        <v>54</v>
      </c>
      <c r="CD32" s="2"/>
      <c r="CE32" s="2"/>
      <c r="CF32" s="13"/>
      <c r="CH32" s="9">
        <v>122</v>
      </c>
      <c r="CI32">
        <v>110</v>
      </c>
      <c r="CJ32">
        <f t="shared" si="119"/>
        <v>12</v>
      </c>
      <c r="CK32">
        <v>126</v>
      </c>
      <c r="CL32">
        <v>102</v>
      </c>
      <c r="CM32">
        <f t="shared" si="155"/>
        <v>24</v>
      </c>
      <c r="CN32">
        <v>42</v>
      </c>
      <c r="CO32">
        <v>142</v>
      </c>
      <c r="CP32" s="11">
        <f t="shared" si="120"/>
        <v>100</v>
      </c>
      <c r="CT32" s="2"/>
      <c r="CU32" s="2"/>
      <c r="CV32" s="10"/>
    </row>
    <row r="33" spans="6:100" x14ac:dyDescent="0.2">
      <c r="F33" s="9"/>
      <c r="R33" t="s">
        <v>22</v>
      </c>
      <c r="S33" s="12">
        <v>39.200000000000003</v>
      </c>
      <c r="T33" s="13"/>
      <c r="V33" s="9"/>
      <c r="AH33" t="s">
        <v>22</v>
      </c>
      <c r="AI33" s="12">
        <v>36.799999999999997</v>
      </c>
      <c r="AJ33" s="21"/>
      <c r="AL33" s="9"/>
      <c r="AX33" t="s">
        <v>22</v>
      </c>
      <c r="AY33" s="12">
        <v>58.9</v>
      </c>
      <c r="AZ33" s="21"/>
      <c r="BB33" s="9"/>
      <c r="BN33" t="s">
        <v>22</v>
      </c>
      <c r="BO33" s="12">
        <v>38.9</v>
      </c>
      <c r="BP33" s="21"/>
      <c r="BR33" s="9"/>
      <c r="CD33" t="s">
        <v>22</v>
      </c>
      <c r="CE33" s="12">
        <v>39.200000000000003</v>
      </c>
      <c r="CF33" s="21"/>
      <c r="CH33" s="9"/>
      <c r="CT33" t="s">
        <v>22</v>
      </c>
      <c r="CU33" s="12">
        <v>40.5</v>
      </c>
      <c r="CV33" s="10"/>
    </row>
    <row r="34" spans="6:100" x14ac:dyDescent="0.2">
      <c r="F34" s="9"/>
      <c r="R34" t="s">
        <v>23</v>
      </c>
      <c r="S34" s="2">
        <v>28</v>
      </c>
      <c r="T34" s="13"/>
      <c r="V34" s="9"/>
      <c r="AH34" t="s">
        <v>23</v>
      </c>
      <c r="AI34" s="2">
        <v>27</v>
      </c>
      <c r="AJ34" s="13"/>
      <c r="AL34" s="9"/>
      <c r="AX34" t="s">
        <v>23</v>
      </c>
      <c r="AY34" s="2">
        <v>27</v>
      </c>
      <c r="AZ34" s="13"/>
      <c r="BB34" s="9"/>
      <c r="BN34" t="s">
        <v>23</v>
      </c>
      <c r="BO34" s="2">
        <v>20</v>
      </c>
      <c r="BP34" s="13"/>
      <c r="BR34" s="9"/>
      <c r="CD34" t="s">
        <v>23</v>
      </c>
      <c r="CE34" s="12">
        <v>22</v>
      </c>
      <c r="CF34" s="21"/>
      <c r="CH34" s="9"/>
      <c r="CT34" t="s">
        <v>23</v>
      </c>
      <c r="CU34" s="2">
        <v>22</v>
      </c>
      <c r="CV34" s="10"/>
    </row>
    <row r="35" spans="6:100" x14ac:dyDescent="0.2">
      <c r="F35" s="9"/>
      <c r="Q35" t="s">
        <v>21</v>
      </c>
      <c r="R35" s="2">
        <f>AVERAGE(R25:R31)</f>
        <v>39.125</v>
      </c>
      <c r="S35" s="2">
        <f>AVERAGE(S25:S31)</f>
        <v>41.875</v>
      </c>
      <c r="T35" s="13">
        <f>AVERAGE(T25:T31)</f>
        <v>36.0625</v>
      </c>
      <c r="V35" s="9"/>
      <c r="AG35" t="s">
        <v>21</v>
      </c>
      <c r="AH35" s="2">
        <f>AVERAGE(AH25:AH31)</f>
        <v>37.291666666666671</v>
      </c>
      <c r="AI35" s="2">
        <f>AVERAGE(AI25:AI31)</f>
        <v>40.325000000000003</v>
      </c>
      <c r="AJ35" s="13">
        <f>AVERAGE(AJ25:AJ31)</f>
        <v>33.458333333333329</v>
      </c>
      <c r="AL35" s="9"/>
      <c r="AW35" t="s">
        <v>21</v>
      </c>
      <c r="AX35" s="2">
        <f>AVERAGE(AX25:AX31)</f>
        <v>40.541666666666671</v>
      </c>
      <c r="AY35" s="2">
        <f>AVERAGE(AY25:AY31)</f>
        <v>40.5</v>
      </c>
      <c r="AZ35" s="13">
        <f>AVERAGE(AZ25:AZ31)</f>
        <v>39.708333333333336</v>
      </c>
      <c r="BB35" s="9"/>
      <c r="BM35" t="s">
        <v>21</v>
      </c>
      <c r="BN35" s="2">
        <f>AVERAGE(BN25:BN31)</f>
        <v>34.833333333333329</v>
      </c>
      <c r="BO35" s="2">
        <f>AVERAGE(BO25:BO31)</f>
        <v>30.5</v>
      </c>
      <c r="BP35" s="13">
        <f>AVERAGE(BP25:BP31)</f>
        <v>39.791666666666664</v>
      </c>
      <c r="BR35" s="9"/>
      <c r="CC35" t="s">
        <v>21</v>
      </c>
      <c r="CD35" s="2">
        <f>AVERAGE(CD25:CD31)</f>
        <v>38.75</v>
      </c>
      <c r="CE35" s="2">
        <f>AVERAGE(CE25:CE31)</f>
        <v>36.799999999999997</v>
      </c>
      <c r="CF35" s="13">
        <f>AVERAGE(CF25:CF31)</f>
        <v>48.374999999999993</v>
      </c>
      <c r="CH35" s="9"/>
      <c r="CS35" t="s">
        <v>21</v>
      </c>
      <c r="CT35" s="2">
        <f>AVERAGE(CT25:CT31)</f>
        <v>40.625</v>
      </c>
      <c r="CU35" s="2">
        <f>AVERAGE(CU25:CU31)</f>
        <v>32.174999999999997</v>
      </c>
      <c r="CV35" s="13">
        <f>AVERAGE(CV25:CV31)</f>
        <v>51.625</v>
      </c>
    </row>
    <row r="36" spans="6:100" x14ac:dyDescent="0.2">
      <c r="F36" s="9"/>
      <c r="R36" s="2"/>
      <c r="S36" s="2"/>
      <c r="T36" s="13"/>
      <c r="V36" s="9"/>
      <c r="AH36" s="2"/>
      <c r="AI36" s="2"/>
      <c r="AJ36" s="13"/>
      <c r="AL36" s="9"/>
      <c r="AX36" s="2"/>
      <c r="AY36" s="2"/>
      <c r="AZ36" s="13"/>
      <c r="BB36" s="9"/>
      <c r="BN36" s="2"/>
      <c r="BO36" s="2"/>
      <c r="BP36" s="13"/>
      <c r="BR36" s="9"/>
      <c r="CD36" s="2"/>
      <c r="CE36" s="2"/>
      <c r="CF36" s="13"/>
      <c r="CH36" s="9"/>
      <c r="CT36" s="2"/>
      <c r="CU36" s="2"/>
      <c r="CV36" s="10"/>
    </row>
    <row r="37" spans="6:100" x14ac:dyDescent="0.2"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 t="s">
        <v>24</v>
      </c>
      <c r="R37" s="16">
        <f>R35*4/6</f>
        <v>26.083333333333332</v>
      </c>
      <c r="S37" s="16">
        <f>S35*4/6</f>
        <v>27.916666666666668</v>
      </c>
      <c r="T37" s="17">
        <f>T35*4/6</f>
        <v>24.041666666666668</v>
      </c>
      <c r="V37" s="14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 t="s">
        <v>24</v>
      </c>
      <c r="AH37" s="16">
        <f>AH35*4/6</f>
        <v>24.861111111111114</v>
      </c>
      <c r="AI37" s="16">
        <f>AI35*4/6</f>
        <v>26.883333333333336</v>
      </c>
      <c r="AJ37" s="17">
        <f>AJ35*4/6</f>
        <v>22.305555555555554</v>
      </c>
      <c r="AL37" s="14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 t="s">
        <v>24</v>
      </c>
      <c r="AX37" s="16">
        <f>AX35*4/6</f>
        <v>27.027777777777782</v>
      </c>
      <c r="AY37" s="16">
        <f>AY35*4/6</f>
        <v>27</v>
      </c>
      <c r="AZ37" s="17">
        <f>AZ35*4/6</f>
        <v>26.472222222222225</v>
      </c>
      <c r="BB37" s="14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 t="s">
        <v>24</v>
      </c>
      <c r="BN37" s="16">
        <f>BN35*4/6</f>
        <v>23.222222222222218</v>
      </c>
      <c r="BO37" s="16">
        <f>BO35*4/6</f>
        <v>20.333333333333332</v>
      </c>
      <c r="BP37" s="17">
        <f>BP35*4/6</f>
        <v>26.527777777777775</v>
      </c>
      <c r="BR37" s="14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 t="s">
        <v>24</v>
      </c>
      <c r="CD37" s="16">
        <f>CD35*4/6</f>
        <v>25.833333333333332</v>
      </c>
      <c r="CE37" s="16">
        <f>CE35*4/6</f>
        <v>24.533333333333331</v>
      </c>
      <c r="CF37" s="17">
        <f>CF35*4/6</f>
        <v>32.249999999999993</v>
      </c>
      <c r="CH37" s="14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 t="s">
        <v>24</v>
      </c>
      <c r="CT37" s="16">
        <f>CT35*4/6</f>
        <v>27.083333333333332</v>
      </c>
      <c r="CU37" s="16">
        <f>CU35*4/6</f>
        <v>21.45</v>
      </c>
      <c r="CV37" s="17">
        <f>CV35*4/6</f>
        <v>34.416666666666664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Meese, Timothy S</dc:creator>
  <cp:lastModifiedBy>Timothy S Meese</cp:lastModifiedBy>
  <dcterms:created xsi:type="dcterms:W3CDTF">2024-02-29T10:26:03Z</dcterms:created>
  <dcterms:modified xsi:type="dcterms:W3CDTF">2024-08-10T00:09:39Z</dcterms:modified>
</cp:coreProperties>
</file>