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othniea\Documents\publications\in preparation or submitted\partially esterified polymers data &amp; paper\"/>
    </mc:Choice>
  </mc:AlternateContent>
  <xr:revisionPtr revIDLastSave="0" documentId="13_ncr:1_{80B4D914-48D7-43AB-BA56-A57206A808AB}" xr6:coauthVersionLast="45" xr6:coauthVersionMax="45" xr10:uidLastSave="{00000000-0000-0000-0000-000000000000}"/>
  <bookViews>
    <workbookView xWindow="-110" yWindow="-110" windowWidth="19420" windowHeight="10420" firstSheet="1" activeTab="6" xr2:uid="{00000000-000D-0000-FFFF-FFFF00000000}"/>
  </bookViews>
  <sheets>
    <sheet name="sol efficiency" sheetId="3" r:id="rId1"/>
    <sheet name="yield" sheetId="1" r:id="rId2"/>
    <sheet name="purity" sheetId="2" r:id="rId3"/>
    <sheet name="Mg sensitivity" sheetId="4" r:id="rId4"/>
    <sheet name="lipid only kinetics" sheetId="6" r:id="rId5"/>
    <sheet name="DLS particle size" sheetId="7" r:id="rId6"/>
    <sheet name="DLS stability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1" l="1"/>
  <c r="Z13" i="1" s="1"/>
  <c r="W12" i="1" l="1"/>
  <c r="Z12" i="1" s="1"/>
  <c r="W11" i="1"/>
  <c r="Z11" i="1" s="1"/>
  <c r="W10" i="1"/>
  <c r="Z10" i="1" s="1"/>
  <c r="W9" i="1"/>
  <c r="Z9" i="1" s="1"/>
  <c r="W8" i="1"/>
  <c r="Z8" i="1" s="1"/>
  <c r="D59" i="1" l="1"/>
  <c r="G59" i="1" s="1"/>
  <c r="B80" i="2"/>
  <c r="D78" i="1" l="1"/>
  <c r="G78" i="1" s="1"/>
  <c r="D77" i="1"/>
  <c r="G77" i="1" s="1"/>
  <c r="E19" i="2" l="1"/>
  <c r="D37" i="1"/>
  <c r="G37" i="1" s="1"/>
  <c r="M15" i="1"/>
  <c r="P15" i="1" s="1"/>
  <c r="L19" i="4"/>
  <c r="L21" i="4"/>
  <c r="W42" i="1"/>
  <c r="Z42" i="1" s="1"/>
  <c r="W41" i="1"/>
  <c r="Z41" i="1" s="1"/>
  <c r="W40" i="1"/>
  <c r="Z40" i="1" s="1"/>
  <c r="W63" i="1"/>
  <c r="Z63" i="1" s="1"/>
  <c r="AF17" i="1"/>
  <c r="AI17" i="1" s="1"/>
  <c r="AF16" i="1"/>
  <c r="AI16" i="1" s="1"/>
  <c r="W62" i="1"/>
  <c r="Z62" i="1" s="1"/>
  <c r="W61" i="1"/>
  <c r="Z61" i="1" s="1"/>
  <c r="W60" i="1" l="1"/>
  <c r="Z60" i="1" s="1"/>
  <c r="W59" i="1"/>
  <c r="Z59" i="1" s="1"/>
  <c r="AF15" i="1"/>
  <c r="AI15" i="1" s="1"/>
  <c r="AF14" i="1"/>
  <c r="AI14" i="1" s="1"/>
  <c r="W81" i="1" l="1"/>
  <c r="Z81" i="1" s="1"/>
  <c r="W80" i="1"/>
  <c r="Z80" i="1" s="1"/>
  <c r="W39" i="1"/>
  <c r="Z39" i="1" s="1"/>
  <c r="W38" i="1"/>
  <c r="Z38" i="1" s="1"/>
  <c r="W37" i="1"/>
  <c r="Z37" i="1" s="1"/>
  <c r="W58" i="1"/>
  <c r="Z58" i="1" s="1"/>
  <c r="W57" i="1"/>
  <c r="Z57" i="1" s="1"/>
  <c r="AF13" i="1"/>
  <c r="AI13" i="1" s="1"/>
  <c r="AF12" i="1"/>
  <c r="AI12" i="1" s="1"/>
  <c r="W79" i="1"/>
  <c r="Z79" i="1" s="1"/>
  <c r="W78" i="1"/>
  <c r="Z78" i="1" s="1"/>
  <c r="N48" i="4"/>
  <c r="M48" i="4"/>
  <c r="L48" i="4"/>
  <c r="N47" i="4"/>
  <c r="M47" i="4"/>
  <c r="L47" i="4"/>
  <c r="N46" i="4"/>
  <c r="M46" i="4"/>
  <c r="L46" i="4"/>
  <c r="N45" i="4"/>
  <c r="M45" i="4"/>
  <c r="L45" i="4"/>
  <c r="N44" i="4"/>
  <c r="M44" i="4"/>
  <c r="L44" i="4"/>
  <c r="N43" i="4"/>
  <c r="M43" i="4"/>
  <c r="L43" i="4"/>
  <c r="N42" i="4"/>
  <c r="M42" i="4"/>
  <c r="L42" i="4"/>
  <c r="W77" i="1"/>
  <c r="Z77" i="1" s="1"/>
  <c r="W36" i="1"/>
  <c r="Z36" i="1" s="1"/>
  <c r="W35" i="1"/>
  <c r="Z35" i="1" s="1"/>
  <c r="W34" i="1"/>
  <c r="Z34" i="1" s="1"/>
  <c r="AF11" i="1"/>
  <c r="AI11" i="1" s="1"/>
  <c r="AF10" i="1" l="1"/>
  <c r="AI10" i="1" s="1"/>
  <c r="W33" i="1"/>
  <c r="Z33" i="1" s="1"/>
  <c r="W32" i="1"/>
  <c r="Z32" i="1" s="1"/>
  <c r="W56" i="1"/>
  <c r="Z56" i="1" s="1"/>
  <c r="AF9" i="1"/>
  <c r="AI9" i="1" s="1"/>
  <c r="L22" i="4"/>
  <c r="L23" i="4"/>
  <c r="L24" i="4"/>
  <c r="N31" i="4"/>
  <c r="N32" i="4"/>
  <c r="N33" i="4"/>
  <c r="N34" i="4"/>
  <c r="N35" i="4"/>
  <c r="N36" i="4"/>
  <c r="M31" i="4"/>
  <c r="M32" i="4"/>
  <c r="M33" i="4"/>
  <c r="M34" i="4"/>
  <c r="M35" i="4"/>
  <c r="M36" i="4"/>
  <c r="L33" i="4"/>
  <c r="L34" i="4"/>
  <c r="L35" i="4"/>
  <c r="L36" i="4"/>
  <c r="M7" i="4"/>
  <c r="M8" i="4"/>
  <c r="M9" i="4"/>
  <c r="M10" i="4"/>
  <c r="M11" i="4"/>
  <c r="M12" i="4"/>
  <c r="L7" i="4"/>
  <c r="L8" i="4"/>
  <c r="L9" i="4"/>
  <c r="L10" i="4"/>
  <c r="L11" i="4"/>
  <c r="L12" i="4"/>
  <c r="W31" i="1"/>
  <c r="Z31" i="1" s="1"/>
  <c r="AF8" i="1"/>
  <c r="AI8" i="1" s="1"/>
  <c r="AF7" i="1"/>
  <c r="AI7" i="1" s="1"/>
  <c r="W76" i="1"/>
  <c r="Z76" i="1" s="1"/>
  <c r="W75" i="1"/>
  <c r="Z75" i="1" s="1"/>
  <c r="W30" i="1"/>
  <c r="Z30" i="1" s="1"/>
  <c r="W29" i="1"/>
  <c r="Z29" i="1" s="1"/>
  <c r="W55" i="1" l="1"/>
  <c r="Z55" i="1" s="1"/>
  <c r="Z54" i="1"/>
  <c r="W54" i="1"/>
  <c r="W7" i="1"/>
  <c r="Z7" i="1" s="1"/>
  <c r="L32" i="4"/>
  <c r="L31" i="4"/>
  <c r="N30" i="4"/>
  <c r="M30" i="4"/>
  <c r="L30" i="4"/>
  <c r="N24" i="4"/>
  <c r="M24" i="4"/>
  <c r="N23" i="4"/>
  <c r="M23" i="4"/>
  <c r="N22" i="4"/>
  <c r="M22" i="4"/>
  <c r="N21" i="4"/>
  <c r="M21" i="4"/>
  <c r="N20" i="4"/>
  <c r="M20" i="4"/>
  <c r="L20" i="4"/>
  <c r="N19" i="4"/>
  <c r="M19" i="4"/>
  <c r="N18" i="4"/>
  <c r="M18" i="4"/>
  <c r="L18" i="4"/>
  <c r="N12" i="4"/>
  <c r="N11" i="4"/>
  <c r="N10" i="4"/>
  <c r="N9" i="4"/>
  <c r="N8" i="4"/>
  <c r="N7" i="4"/>
  <c r="N6" i="4"/>
  <c r="M6" i="4"/>
  <c r="L6" i="4"/>
  <c r="J65" i="3"/>
  <c r="J64" i="3"/>
  <c r="J66" i="3" s="1"/>
  <c r="J63" i="3"/>
  <c r="J51" i="3"/>
  <c r="J50" i="3"/>
  <c r="J52" i="3" s="1"/>
  <c r="J49" i="3"/>
  <c r="J35" i="3"/>
  <c r="J34" i="3"/>
  <c r="J33" i="3"/>
  <c r="M17" i="3"/>
  <c r="J17" i="3"/>
  <c r="M16" i="3"/>
  <c r="J16" i="3"/>
  <c r="M15" i="3"/>
  <c r="J15" i="3"/>
  <c r="J82" i="2"/>
  <c r="J81" i="2"/>
  <c r="J80" i="2"/>
  <c r="J64" i="2"/>
  <c r="J63" i="2"/>
  <c r="J62" i="2"/>
  <c r="J43" i="2"/>
  <c r="J42" i="2"/>
  <c r="J41" i="2"/>
  <c r="M21" i="2"/>
  <c r="J21" i="2"/>
  <c r="M20" i="2"/>
  <c r="J20" i="2"/>
  <c r="M19" i="2"/>
  <c r="J19" i="2"/>
  <c r="U85" i="1"/>
  <c r="U84" i="1"/>
  <c r="U83" i="1"/>
  <c r="U67" i="1"/>
  <c r="U66" i="1"/>
  <c r="U65" i="1"/>
  <c r="U46" i="1"/>
  <c r="U45" i="1"/>
  <c r="U44" i="1"/>
  <c r="AD21" i="1"/>
  <c r="U21" i="1"/>
  <c r="AD20" i="1"/>
  <c r="AD22" i="1" s="1"/>
  <c r="U20" i="1"/>
  <c r="U22" i="1" s="1"/>
  <c r="AD19" i="1"/>
  <c r="U19" i="1"/>
  <c r="J65" i="2" l="1"/>
  <c r="J18" i="3"/>
  <c r="M18" i="3"/>
  <c r="J44" i="2"/>
  <c r="U86" i="1"/>
  <c r="M22" i="2"/>
  <c r="J36" i="3"/>
  <c r="J22" i="2"/>
  <c r="U47" i="1"/>
  <c r="J83" i="2"/>
  <c r="U68" i="1"/>
  <c r="Z65" i="1"/>
  <c r="Z66" i="1"/>
  <c r="Z67" i="1"/>
  <c r="Z20" i="1"/>
  <c r="Z21" i="1"/>
  <c r="Z19" i="1"/>
  <c r="AI21" i="1"/>
  <c r="Z45" i="1"/>
  <c r="Z46" i="1"/>
  <c r="Z44" i="1"/>
  <c r="Z85" i="1"/>
  <c r="AI20" i="1"/>
  <c r="Z83" i="1"/>
  <c r="Z84" i="1"/>
  <c r="AI19" i="1"/>
  <c r="AI22" i="1" l="1"/>
  <c r="Z47" i="1"/>
  <c r="Z68" i="1"/>
  <c r="Z86" i="1"/>
  <c r="Z22" i="1"/>
  <c r="D36" i="1"/>
  <c r="G36" i="1" s="1"/>
  <c r="D35" i="1"/>
  <c r="G35" i="1" s="1"/>
  <c r="M14" i="1"/>
  <c r="P14" i="1" s="1"/>
  <c r="M13" i="1"/>
  <c r="P13" i="1" s="1"/>
  <c r="D58" i="1"/>
  <c r="G58" i="1" s="1"/>
  <c r="D57" i="1"/>
  <c r="G57" i="1" s="1"/>
  <c r="M12" i="1"/>
  <c r="P12" i="1" s="1"/>
  <c r="M11" i="1"/>
  <c r="P11" i="1" s="1"/>
  <c r="M10" i="1"/>
  <c r="P10" i="1" s="1"/>
  <c r="E17" i="3" l="1"/>
  <c r="E16" i="3"/>
  <c r="E15" i="3"/>
  <c r="D34" i="1"/>
  <c r="G34" i="1" s="1"/>
  <c r="D33" i="1"/>
  <c r="G33" i="1" s="1"/>
  <c r="D32" i="1"/>
  <c r="G32" i="1" s="1"/>
  <c r="M9" i="1"/>
  <c r="P9" i="1" s="1"/>
  <c r="E18" i="3" l="1"/>
  <c r="M8" i="1" l="1"/>
  <c r="P8" i="1" s="1"/>
  <c r="E21" i="2"/>
  <c r="E20" i="2"/>
  <c r="E22" i="2" l="1"/>
  <c r="K21" i="1"/>
  <c r="K20" i="1"/>
  <c r="K19" i="1"/>
  <c r="M7" i="1"/>
  <c r="P7" i="1" s="1"/>
  <c r="P21" i="1" s="1"/>
  <c r="D76" i="1"/>
  <c r="G76" i="1" s="1"/>
  <c r="D75" i="1"/>
  <c r="G75" i="1" s="1"/>
  <c r="D56" i="1"/>
  <c r="G56" i="1" s="1"/>
  <c r="D55" i="1"/>
  <c r="G55" i="1" s="1"/>
  <c r="D54" i="1"/>
  <c r="G54" i="1" s="1"/>
  <c r="D30" i="1"/>
  <c r="G30" i="1" s="1"/>
  <c r="D31" i="1"/>
  <c r="G31" i="1" s="1"/>
  <c r="D29" i="1"/>
  <c r="G29" i="1" s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D14" i="1"/>
  <c r="G14" i="1" s="1"/>
  <c r="G21" i="1" l="1"/>
  <c r="G20" i="1"/>
  <c r="G19" i="1"/>
  <c r="G46" i="1"/>
  <c r="P19" i="1"/>
  <c r="K22" i="1"/>
  <c r="P20" i="1"/>
  <c r="P22" i="1" s="1"/>
  <c r="G44" i="1"/>
  <c r="G45" i="1"/>
  <c r="G83" i="1"/>
  <c r="G84" i="1"/>
  <c r="G85" i="1"/>
  <c r="G67" i="1"/>
  <c r="G66" i="1"/>
  <c r="G65" i="1"/>
  <c r="G68" i="1" l="1"/>
  <c r="G22" i="1"/>
  <c r="G86" i="1"/>
  <c r="G47" i="1"/>
  <c r="B65" i="3"/>
  <c r="B64" i="3"/>
  <c r="B63" i="3"/>
  <c r="B66" i="3" l="1"/>
  <c r="B82" i="2"/>
  <c r="B81" i="2"/>
  <c r="B85" i="1"/>
  <c r="B84" i="1"/>
  <c r="B86" i="1" s="1"/>
  <c r="B83" i="1"/>
  <c r="B51" i="3"/>
  <c r="B50" i="3"/>
  <c r="B49" i="3"/>
  <c r="B64" i="2"/>
  <c r="B63" i="2"/>
  <c r="B62" i="2"/>
  <c r="B67" i="1"/>
  <c r="B66" i="1"/>
  <c r="B65" i="1"/>
  <c r="B35" i="3"/>
  <c r="B34" i="3"/>
  <c r="B33" i="3"/>
  <c r="B17" i="3"/>
  <c r="B16" i="3"/>
  <c r="B15" i="3"/>
  <c r="B43" i="2"/>
  <c r="B42" i="2"/>
  <c r="B41" i="2"/>
  <c r="B21" i="2"/>
  <c r="B20" i="2"/>
  <c r="B19" i="2"/>
  <c r="B46" i="1"/>
  <c r="B45" i="1"/>
  <c r="B44" i="1"/>
  <c r="B21" i="1"/>
  <c r="B20" i="1"/>
  <c r="B19" i="1"/>
  <c r="B52" i="3" l="1"/>
  <c r="B18" i="3"/>
  <c r="B83" i="2"/>
  <c r="B65" i="2"/>
  <c r="B68" i="1"/>
  <c r="B22" i="1"/>
  <c r="B36" i="3"/>
  <c r="B44" i="2"/>
  <c r="B22" i="2"/>
  <c r="B47" i="1"/>
</calcChain>
</file>

<file path=xl/sharedStrings.xml><?xml version="1.0" encoding="utf-8"?>
<sst xmlns="http://schemas.openxmlformats.org/spreadsheetml/2006/main" count="341" uniqueCount="50">
  <si>
    <t>ZipA</t>
  </si>
  <si>
    <t>SZ30010</t>
  </si>
  <si>
    <t>Conc pure protein (ug/ml)</t>
  </si>
  <si>
    <t>SMA2625</t>
  </si>
  <si>
    <t>average</t>
  </si>
  <si>
    <t>st dev</t>
  </si>
  <si>
    <t>n</t>
  </si>
  <si>
    <t>sem</t>
  </si>
  <si>
    <t>Purity (%)</t>
  </si>
  <si>
    <t>Solubilisation (%)</t>
  </si>
  <si>
    <t>SMA1440</t>
  </si>
  <si>
    <t>SMA17352</t>
  </si>
  <si>
    <t>SMA2000</t>
  </si>
  <si>
    <t>BmrA</t>
  </si>
  <si>
    <t>Volume purified protein (ml)</t>
  </si>
  <si>
    <t>Total amount purified protein (ug)</t>
  </si>
  <si>
    <t>Volume of membrane used (ml)</t>
  </si>
  <si>
    <t>Concentration of membrane (mg/ml)</t>
  </si>
  <si>
    <t>Yield per mg membrane (ug)</t>
  </si>
  <si>
    <t>SMA 2000</t>
  </si>
  <si>
    <t>[Mg2+] (mM)</t>
  </si>
  <si>
    <t>SMA 2625</t>
  </si>
  <si>
    <t>SMA 1440</t>
  </si>
  <si>
    <t>SMA 17352</t>
  </si>
  <si>
    <t>time (s)</t>
  </si>
  <si>
    <t>DMPC</t>
  </si>
  <si>
    <t>Lipid-only</t>
  </si>
  <si>
    <t>light scattering</t>
  </si>
  <si>
    <t>Size (nm)</t>
  </si>
  <si>
    <t>DLS</t>
  </si>
  <si>
    <t>Brookhaven machine</t>
  </si>
  <si>
    <t>Diameter (nm)</t>
  </si>
  <si>
    <t>Average number (%)</t>
  </si>
  <si>
    <t>Number (%)</t>
  </si>
  <si>
    <t>Average intensity (%)</t>
  </si>
  <si>
    <t>96-well DLS</t>
  </si>
  <si>
    <t>0</t>
  </si>
  <si>
    <t>1</t>
  </si>
  <si>
    <t>2</t>
  </si>
  <si>
    <t>4</t>
  </si>
  <si>
    <t>6</t>
  </si>
  <si>
    <t>8</t>
  </si>
  <si>
    <t>10</t>
  </si>
  <si>
    <t>20</t>
  </si>
  <si>
    <t>mM MgCl2</t>
  </si>
  <si>
    <t>Time (s)</t>
  </si>
  <si>
    <t>Divalent cation sensitivity</t>
  </si>
  <si>
    <t>Stability over time</t>
  </si>
  <si>
    <t>Stability over temperature</t>
  </si>
  <si>
    <t>DLS Temp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</si>
</sst>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6"/>
  <sheetViews>
    <sheetView zoomScale="95" zoomScaleNormal="95" workbookViewId="0">
      <selection activeCell="P8" sqref="P8"/>
    </sheetView>
  </sheetViews>
  <sheetFormatPr defaultRowHeight="14.5" x14ac:dyDescent="0.35"/>
  <cols>
    <col min="1" max="1" width="11.90625" customWidth="1"/>
    <col min="2" max="2" width="13.08984375" customWidth="1"/>
    <col min="4" max="4" width="12.7265625" customWidth="1"/>
    <col min="5" max="5" width="12.08984375" customWidth="1"/>
    <col min="9" max="9" width="10.26953125" customWidth="1"/>
    <col min="10" max="10" width="12" customWidth="1"/>
    <col min="12" max="12" width="11.36328125" customWidth="1"/>
    <col min="13" max="13" width="11.7265625" customWidth="1"/>
  </cols>
  <sheetData>
    <row r="1" spans="1:13" ht="26" x14ac:dyDescent="0.6">
      <c r="A1" s="2" t="s">
        <v>0</v>
      </c>
      <c r="I1" s="2" t="s">
        <v>13</v>
      </c>
    </row>
    <row r="4" spans="1:13" ht="21" x14ac:dyDescent="0.5">
      <c r="A4" s="1" t="s">
        <v>1</v>
      </c>
      <c r="D4" s="1" t="s">
        <v>12</v>
      </c>
      <c r="I4" s="1" t="s">
        <v>1</v>
      </c>
      <c r="L4" s="1" t="s">
        <v>12</v>
      </c>
    </row>
    <row r="6" spans="1:13" ht="29" x14ac:dyDescent="0.35">
      <c r="B6" s="3" t="s">
        <v>9</v>
      </c>
      <c r="E6" s="3" t="s">
        <v>9</v>
      </c>
      <c r="J6" s="3" t="s">
        <v>9</v>
      </c>
      <c r="M6" s="3" t="s">
        <v>9</v>
      </c>
    </row>
    <row r="7" spans="1:13" x14ac:dyDescent="0.35">
      <c r="B7">
        <v>70</v>
      </c>
      <c r="E7" s="4">
        <v>41.305531651569986</v>
      </c>
      <c r="J7" s="4">
        <v>81.123600365279188</v>
      </c>
      <c r="M7" s="4">
        <v>60.6</v>
      </c>
    </row>
    <row r="8" spans="1:13" x14ac:dyDescent="0.35">
      <c r="B8">
        <v>66.400000000000006</v>
      </c>
      <c r="E8" s="4">
        <v>35.303369892963296</v>
      </c>
      <c r="J8" s="4">
        <v>69.238167003530535</v>
      </c>
      <c r="M8" s="4">
        <v>39.799999999999997</v>
      </c>
    </row>
    <row r="9" spans="1:13" x14ac:dyDescent="0.35">
      <c r="B9">
        <v>62.1</v>
      </c>
      <c r="E9" s="4">
        <v>61.253663420322098</v>
      </c>
      <c r="J9" s="4">
        <v>79.741193370821279</v>
      </c>
      <c r="M9" s="4">
        <v>55.9</v>
      </c>
    </row>
    <row r="10" spans="1:13" x14ac:dyDescent="0.35">
      <c r="B10">
        <v>61.5</v>
      </c>
      <c r="E10" s="4">
        <v>66.900000000000006</v>
      </c>
      <c r="J10" s="4">
        <v>62.743170537992476</v>
      </c>
      <c r="M10" s="4">
        <v>64.099999999999994</v>
      </c>
    </row>
    <row r="11" spans="1:13" x14ac:dyDescent="0.35">
      <c r="B11">
        <v>75.8</v>
      </c>
      <c r="E11" s="4">
        <v>52.6</v>
      </c>
      <c r="J11" s="4">
        <v>61.14951036576025</v>
      </c>
    </row>
    <row r="12" spans="1:13" x14ac:dyDescent="0.35">
      <c r="B12">
        <v>76.400000000000006</v>
      </c>
      <c r="J12" s="4">
        <v>48.876687844013453</v>
      </c>
    </row>
    <row r="13" spans="1:13" x14ac:dyDescent="0.35">
      <c r="B13">
        <v>65.5</v>
      </c>
    </row>
    <row r="15" spans="1:13" x14ac:dyDescent="0.35">
      <c r="A15" t="s">
        <v>4</v>
      </c>
      <c r="B15" s="4">
        <f>AVERAGE(B7:B14)</f>
        <v>68.242857142857147</v>
      </c>
      <c r="D15" t="s">
        <v>4</v>
      </c>
      <c r="E15" s="4">
        <f>AVERAGE(E7:E14)</f>
        <v>51.472512992971076</v>
      </c>
      <c r="I15" t="s">
        <v>4</v>
      </c>
      <c r="J15" s="4">
        <f>AVERAGE(J7:J14)</f>
        <v>67.145388247899533</v>
      </c>
      <c r="L15" t="s">
        <v>4</v>
      </c>
      <c r="M15" s="4">
        <f>AVERAGE(M7:M14)</f>
        <v>55.1</v>
      </c>
    </row>
    <row r="16" spans="1:13" x14ac:dyDescent="0.35">
      <c r="A16" t="s">
        <v>5</v>
      </c>
      <c r="B16" s="4">
        <f>STDEV(B7:B14)</f>
        <v>6.0670852812140206</v>
      </c>
      <c r="D16" t="s">
        <v>5</v>
      </c>
      <c r="E16" s="4">
        <f>STDEV(E7:E14)</f>
        <v>13.226471413140215</v>
      </c>
      <c r="I16" t="s">
        <v>5</v>
      </c>
      <c r="J16" s="4">
        <f>STDEV(J7:J14)</f>
        <v>12.227018691430866</v>
      </c>
      <c r="L16" t="s">
        <v>5</v>
      </c>
      <c r="M16" s="4">
        <f>STDEV(M7:M14)</f>
        <v>10.73902540581155</v>
      </c>
    </row>
    <row r="17" spans="1:13" x14ac:dyDescent="0.35">
      <c r="A17" t="s">
        <v>6</v>
      </c>
      <c r="B17">
        <f>COUNT(B7:B14)</f>
        <v>7</v>
      </c>
      <c r="D17" t="s">
        <v>6</v>
      </c>
      <c r="E17">
        <f>COUNT(E7:E14)</f>
        <v>5</v>
      </c>
      <c r="I17" t="s">
        <v>6</v>
      </c>
      <c r="J17">
        <f>COUNT(J7:J14)</f>
        <v>6</v>
      </c>
      <c r="L17" t="s">
        <v>6</v>
      </c>
      <c r="M17">
        <f>COUNT(M7:M14)</f>
        <v>4</v>
      </c>
    </row>
    <row r="18" spans="1:13" x14ac:dyDescent="0.35">
      <c r="A18" t="s">
        <v>7</v>
      </c>
      <c r="B18" s="4">
        <f>B16/SQRT(B17)</f>
        <v>2.2931426910160964</v>
      </c>
      <c r="D18" t="s">
        <v>7</v>
      </c>
      <c r="E18" s="4">
        <f>E16/SQRT(E17)</f>
        <v>5.9150578364478452</v>
      </c>
      <c r="I18" t="s">
        <v>7</v>
      </c>
      <c r="J18" s="4">
        <f>J16/SQRT(J17)</f>
        <v>4.9916594782463504</v>
      </c>
      <c r="L18" t="s">
        <v>7</v>
      </c>
      <c r="M18" s="4">
        <f>M16/SQRT(M17)</f>
        <v>5.3695127029057748</v>
      </c>
    </row>
    <row r="22" spans="1:13" ht="21" x14ac:dyDescent="0.5">
      <c r="A22" s="1" t="s">
        <v>3</v>
      </c>
      <c r="I22" s="1" t="s">
        <v>3</v>
      </c>
    </row>
    <row r="24" spans="1:13" ht="29" x14ac:dyDescent="0.35">
      <c r="B24" s="3" t="s">
        <v>9</v>
      </c>
      <c r="J24" s="3" t="s">
        <v>9</v>
      </c>
    </row>
    <row r="25" spans="1:13" x14ac:dyDescent="0.35">
      <c r="B25">
        <v>60.8</v>
      </c>
      <c r="J25" s="4">
        <v>71.642473533609447</v>
      </c>
    </row>
    <row r="26" spans="1:13" x14ac:dyDescent="0.35">
      <c r="B26">
        <v>61.6</v>
      </c>
      <c r="J26" s="4">
        <v>72.498090005900536</v>
      </c>
    </row>
    <row r="27" spans="1:13" x14ac:dyDescent="0.35">
      <c r="B27">
        <v>68.5</v>
      </c>
      <c r="J27" s="4">
        <v>62.608467147723111</v>
      </c>
    </row>
    <row r="28" spans="1:13" x14ac:dyDescent="0.35">
      <c r="B28" s="4">
        <v>40.930847901995911</v>
      </c>
      <c r="J28" s="4"/>
    </row>
    <row r="29" spans="1:13" x14ac:dyDescent="0.35">
      <c r="B29" s="4">
        <v>30.88389490143177</v>
      </c>
      <c r="J29" s="4"/>
    </row>
    <row r="30" spans="1:13" x14ac:dyDescent="0.35">
      <c r="B30" s="4">
        <v>50.995598253944927</v>
      </c>
      <c r="J30" s="4"/>
    </row>
    <row r="31" spans="1:13" x14ac:dyDescent="0.35">
      <c r="B31" s="4">
        <v>62.4</v>
      </c>
      <c r="J31" s="4"/>
    </row>
    <row r="33" spans="1:10" x14ac:dyDescent="0.35">
      <c r="A33" t="s">
        <v>4</v>
      </c>
      <c r="B33" s="4">
        <f>AVERAGE(B25:B32)</f>
        <v>53.730048722481797</v>
      </c>
      <c r="I33" t="s">
        <v>4</v>
      </c>
      <c r="J33" s="4">
        <f>AVERAGE(J25:J32)</f>
        <v>68.916343562411029</v>
      </c>
    </row>
    <row r="34" spans="1:10" x14ac:dyDescent="0.35">
      <c r="A34" t="s">
        <v>5</v>
      </c>
      <c r="B34" s="4">
        <f>STDEV(B25:B32)</f>
        <v>13.530726547965324</v>
      </c>
      <c r="I34" t="s">
        <v>5</v>
      </c>
      <c r="J34" s="4">
        <f>STDEV(J25:J32)</f>
        <v>5.4795071433611673</v>
      </c>
    </row>
    <row r="35" spans="1:10" x14ac:dyDescent="0.35">
      <c r="A35" t="s">
        <v>6</v>
      </c>
      <c r="B35">
        <f>COUNT(B25:B32)</f>
        <v>7</v>
      </c>
      <c r="I35" t="s">
        <v>6</v>
      </c>
      <c r="J35">
        <f>COUNT(J25:J32)</f>
        <v>3</v>
      </c>
    </row>
    <row r="36" spans="1:10" x14ac:dyDescent="0.35">
      <c r="A36" t="s">
        <v>7</v>
      </c>
      <c r="B36" s="4">
        <f>B34/SQRT(B35)</f>
        <v>5.1141339291336738</v>
      </c>
      <c r="I36" t="s">
        <v>7</v>
      </c>
      <c r="J36" s="4">
        <f>J34/SQRT(J35)</f>
        <v>3.1635949242460475</v>
      </c>
    </row>
    <row r="40" spans="1:10" ht="21" x14ac:dyDescent="0.5">
      <c r="A40" s="1" t="s">
        <v>10</v>
      </c>
      <c r="F40" s="4"/>
      <c r="G40" s="4"/>
      <c r="I40" s="1" t="s">
        <v>10</v>
      </c>
    </row>
    <row r="42" spans="1:10" ht="29" x14ac:dyDescent="0.35">
      <c r="B42" s="3" t="s">
        <v>9</v>
      </c>
      <c r="J42" s="3" t="s">
        <v>9</v>
      </c>
    </row>
    <row r="43" spans="1:10" x14ac:dyDescent="0.35">
      <c r="B43">
        <v>61.1</v>
      </c>
      <c r="J43" s="4">
        <v>54.140178777290402</v>
      </c>
    </row>
    <row r="44" spans="1:10" x14ac:dyDescent="0.35">
      <c r="B44">
        <v>75.3</v>
      </c>
      <c r="J44" s="4">
        <v>62.08502900368272</v>
      </c>
    </row>
    <row r="45" spans="1:10" x14ac:dyDescent="0.35">
      <c r="B45">
        <v>52.9</v>
      </c>
      <c r="J45" s="4">
        <v>63.126348951627456</v>
      </c>
    </row>
    <row r="46" spans="1:10" x14ac:dyDescent="0.35">
      <c r="B46">
        <v>63.7</v>
      </c>
      <c r="J46" s="4"/>
    </row>
    <row r="47" spans="1:10" x14ac:dyDescent="0.35">
      <c r="B47">
        <v>52.8</v>
      </c>
      <c r="J47" s="4"/>
    </row>
    <row r="49" spans="1:10" x14ac:dyDescent="0.35">
      <c r="A49" t="s">
        <v>4</v>
      </c>
      <c r="B49" s="4">
        <f>AVERAGE(B43:B48)</f>
        <v>61.160000000000004</v>
      </c>
      <c r="I49" t="s">
        <v>4</v>
      </c>
      <c r="J49" s="4">
        <f>AVERAGE(J43:J48)</f>
        <v>59.783852244200197</v>
      </c>
    </row>
    <row r="50" spans="1:10" x14ac:dyDescent="0.35">
      <c r="A50" t="s">
        <v>5</v>
      </c>
      <c r="B50" s="4">
        <f>STDEV(B43:B48)</f>
        <v>9.2805172269652516</v>
      </c>
      <c r="I50" t="s">
        <v>5</v>
      </c>
      <c r="J50" s="4">
        <f>STDEV(J43:J48)</f>
        <v>4.9152186583429929</v>
      </c>
    </row>
    <row r="51" spans="1:10" x14ac:dyDescent="0.35">
      <c r="A51" t="s">
        <v>6</v>
      </c>
      <c r="B51">
        <f>COUNT(B43:B48)</f>
        <v>5</v>
      </c>
      <c r="I51" t="s">
        <v>6</v>
      </c>
      <c r="J51">
        <f>COUNT(J43:J48)</f>
        <v>3</v>
      </c>
    </row>
    <row r="52" spans="1:10" x14ac:dyDescent="0.35">
      <c r="A52" t="s">
        <v>7</v>
      </c>
      <c r="B52" s="4">
        <f>B50/SQRT(B51)</f>
        <v>4.1503734771704295</v>
      </c>
      <c r="I52" t="s">
        <v>7</v>
      </c>
      <c r="J52" s="4">
        <f>J50/SQRT(J51)</f>
        <v>2.8378028155201984</v>
      </c>
    </row>
    <row r="56" spans="1:10" ht="21" x14ac:dyDescent="0.5">
      <c r="A56" s="1" t="s">
        <v>11</v>
      </c>
      <c r="I56" s="1" t="s">
        <v>11</v>
      </c>
    </row>
    <row r="58" spans="1:10" ht="29" x14ac:dyDescent="0.35">
      <c r="B58" s="3" t="s">
        <v>9</v>
      </c>
      <c r="J58" s="3" t="s">
        <v>9</v>
      </c>
    </row>
    <row r="59" spans="1:10" x14ac:dyDescent="0.35">
      <c r="B59">
        <v>49.1</v>
      </c>
      <c r="J59" s="4">
        <v>45.166209301181091</v>
      </c>
    </row>
    <row r="60" spans="1:10" x14ac:dyDescent="0.35">
      <c r="B60">
        <v>49</v>
      </c>
      <c r="J60" s="4">
        <v>49.021118666688899</v>
      </c>
    </row>
    <row r="61" spans="1:10" x14ac:dyDescent="0.35">
      <c r="B61">
        <v>58.4</v>
      </c>
      <c r="J61" s="4">
        <v>43.737742415883204</v>
      </c>
    </row>
    <row r="63" spans="1:10" x14ac:dyDescent="0.35">
      <c r="A63" t="s">
        <v>4</v>
      </c>
      <c r="B63" s="4">
        <f>AVERAGE(B59:B62)</f>
        <v>52.166666666666664</v>
      </c>
      <c r="I63" t="s">
        <v>4</v>
      </c>
      <c r="J63" s="4">
        <f>AVERAGE(J59:J62)</f>
        <v>45.975023461251062</v>
      </c>
    </row>
    <row r="64" spans="1:10" x14ac:dyDescent="0.35">
      <c r="A64" t="s">
        <v>5</v>
      </c>
      <c r="B64" s="4">
        <f>STDEV(B59:B62)</f>
        <v>5.3984565695514597</v>
      </c>
      <c r="I64" t="s">
        <v>5</v>
      </c>
      <c r="J64" s="4">
        <f>STDEV(J59:J62)</f>
        <v>2.7329748281024626</v>
      </c>
    </row>
    <row r="65" spans="1:10" x14ac:dyDescent="0.35">
      <c r="A65" t="s">
        <v>6</v>
      </c>
      <c r="B65">
        <f>COUNT(B59:B62)</f>
        <v>3</v>
      </c>
      <c r="I65" t="s">
        <v>6</v>
      </c>
      <c r="J65">
        <f>COUNT(J59:J62)</f>
        <v>3</v>
      </c>
    </row>
    <row r="66" spans="1:10" x14ac:dyDescent="0.35">
      <c r="A66" t="s">
        <v>7</v>
      </c>
      <c r="B66" s="4">
        <f>B64/SQRT(B65)</f>
        <v>3.116800353639039</v>
      </c>
      <c r="I66" t="s">
        <v>7</v>
      </c>
      <c r="J66" s="4">
        <f>J64/SQRT(J65)</f>
        <v>1.5778837526934282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6"/>
  <sheetViews>
    <sheetView topLeftCell="S10" workbookViewId="0">
      <selection activeCell="AE3" sqref="AE3"/>
    </sheetView>
  </sheetViews>
  <sheetFormatPr defaultRowHeight="14.5" x14ac:dyDescent="0.35"/>
  <cols>
    <col min="2" max="2" width="12.1796875" customWidth="1"/>
    <col min="3" max="3" width="9.81640625" customWidth="1"/>
    <col min="4" max="4" width="11.453125" customWidth="1"/>
    <col min="5" max="5" width="10.453125" customWidth="1"/>
    <col min="6" max="6" width="12.81640625" customWidth="1"/>
    <col min="7" max="7" width="11" customWidth="1"/>
    <col min="9" max="9" width="4.36328125" customWidth="1"/>
    <col min="10" max="10" width="15" customWidth="1"/>
    <col min="11" max="11" width="9.90625" customWidth="1"/>
    <col min="12" max="12" width="9.6328125" customWidth="1"/>
    <col min="13" max="13" width="11.26953125" customWidth="1"/>
    <col min="14" max="14" width="10.08984375" customWidth="1"/>
    <col min="15" max="15" width="12.6328125" customWidth="1"/>
    <col min="16" max="16" width="11.6328125" customWidth="1"/>
    <col min="20" max="20" width="12.90625" customWidth="1"/>
    <col min="21" max="21" width="9.81640625" customWidth="1"/>
    <col min="22" max="22" width="9.90625" customWidth="1"/>
    <col min="23" max="23" width="9.1796875" customWidth="1"/>
    <col min="24" max="24" width="9.81640625" customWidth="1"/>
    <col min="25" max="25" width="13.1796875" customWidth="1"/>
    <col min="26" max="26" width="11.1796875" customWidth="1"/>
    <col min="28" max="28" width="3.90625" customWidth="1"/>
    <col min="29" max="29" width="15.54296875" customWidth="1"/>
    <col min="30" max="30" width="11.08984375" customWidth="1"/>
    <col min="31" max="31" width="9.26953125" customWidth="1"/>
    <col min="32" max="32" width="9.90625" customWidth="1"/>
    <col min="33" max="33" width="10.54296875" customWidth="1"/>
    <col min="34" max="34" width="12.7265625" customWidth="1"/>
    <col min="35" max="35" width="11.36328125" customWidth="1"/>
  </cols>
  <sheetData>
    <row r="1" spans="1:35" ht="26" x14ac:dyDescent="0.6">
      <c r="A1" s="2" t="s">
        <v>0</v>
      </c>
      <c r="T1" s="2" t="s">
        <v>13</v>
      </c>
    </row>
    <row r="4" spans="1:35" ht="21" x14ac:dyDescent="0.5">
      <c r="A4" s="1" t="s">
        <v>1</v>
      </c>
      <c r="J4" s="1" t="s">
        <v>19</v>
      </c>
      <c r="T4" s="1" t="s">
        <v>1</v>
      </c>
      <c r="AC4" s="1" t="s">
        <v>19</v>
      </c>
    </row>
    <row r="6" spans="1:35" ht="72.5" x14ac:dyDescent="0.35">
      <c r="B6" s="3" t="s">
        <v>2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K6" s="3" t="s">
        <v>2</v>
      </c>
      <c r="L6" s="3" t="s">
        <v>14</v>
      </c>
      <c r="M6" s="3" t="s">
        <v>15</v>
      </c>
      <c r="N6" s="3" t="s">
        <v>16</v>
      </c>
      <c r="O6" s="3" t="s">
        <v>17</v>
      </c>
      <c r="P6" s="3" t="s">
        <v>18</v>
      </c>
      <c r="U6" s="3" t="s">
        <v>2</v>
      </c>
      <c r="V6" s="3" t="s">
        <v>14</v>
      </c>
      <c r="W6" s="3" t="s">
        <v>15</v>
      </c>
      <c r="X6" s="3" t="s">
        <v>16</v>
      </c>
      <c r="Y6" s="3" t="s">
        <v>17</v>
      </c>
      <c r="Z6" s="3" t="s">
        <v>18</v>
      </c>
      <c r="AD6" s="3" t="s">
        <v>2</v>
      </c>
      <c r="AE6" s="3" t="s">
        <v>14</v>
      </c>
      <c r="AF6" s="3" t="s">
        <v>15</v>
      </c>
      <c r="AG6" s="3" t="s">
        <v>16</v>
      </c>
      <c r="AH6" s="3" t="s">
        <v>17</v>
      </c>
      <c r="AI6" s="3" t="s">
        <v>18</v>
      </c>
    </row>
    <row r="7" spans="1:35" x14ac:dyDescent="0.35">
      <c r="B7">
        <v>67</v>
      </c>
      <c r="C7">
        <v>0.6</v>
      </c>
      <c r="D7" s="4">
        <f t="shared" ref="D7:D14" si="0">B7*C7</f>
        <v>40.199999999999996</v>
      </c>
      <c r="E7">
        <v>1</v>
      </c>
      <c r="F7">
        <v>60</v>
      </c>
      <c r="G7">
        <f t="shared" ref="G7:G14" si="1">D7/E7/F7</f>
        <v>0.66999999999999993</v>
      </c>
      <c r="K7">
        <v>88.3</v>
      </c>
      <c r="L7">
        <v>1.8</v>
      </c>
      <c r="M7" s="4">
        <f>K7*L7</f>
        <v>158.94</v>
      </c>
      <c r="N7">
        <v>3</v>
      </c>
      <c r="O7">
        <v>60</v>
      </c>
      <c r="P7">
        <f t="shared" ref="P7:P14" si="2">M7/N7/O7</f>
        <v>0.8829999999999999</v>
      </c>
      <c r="U7">
        <v>21.4</v>
      </c>
      <c r="V7">
        <v>0.6</v>
      </c>
      <c r="W7" s="4">
        <f t="shared" ref="W7:W12" si="3">U7*V7</f>
        <v>12.839999999999998</v>
      </c>
      <c r="X7">
        <v>1</v>
      </c>
      <c r="Y7">
        <v>60</v>
      </c>
      <c r="Z7">
        <f>W7/X7/Y7</f>
        <v>0.21399999999999997</v>
      </c>
      <c r="AD7">
        <v>51.1</v>
      </c>
      <c r="AE7">
        <v>1.8</v>
      </c>
      <c r="AF7" s="4">
        <f t="shared" ref="AF7:AF14" si="4">AD7*AE7</f>
        <v>91.98</v>
      </c>
      <c r="AG7">
        <v>3</v>
      </c>
      <c r="AH7">
        <v>60</v>
      </c>
      <c r="AI7" s="5">
        <f t="shared" ref="AI7:AI13" si="5">AF7/AG7/AH7</f>
        <v>0.51100000000000001</v>
      </c>
    </row>
    <row r="8" spans="1:35" x14ac:dyDescent="0.35">
      <c r="B8">
        <v>80</v>
      </c>
      <c r="C8">
        <v>0.6</v>
      </c>
      <c r="D8" s="4">
        <f t="shared" si="0"/>
        <v>48</v>
      </c>
      <c r="E8">
        <v>1</v>
      </c>
      <c r="F8">
        <v>60</v>
      </c>
      <c r="G8">
        <f t="shared" si="1"/>
        <v>0.8</v>
      </c>
      <c r="K8">
        <v>93.4</v>
      </c>
      <c r="L8">
        <v>1.8</v>
      </c>
      <c r="M8" s="4">
        <f>K8*L8</f>
        <v>168.12</v>
      </c>
      <c r="N8">
        <v>3</v>
      </c>
      <c r="O8">
        <v>60</v>
      </c>
      <c r="P8">
        <f t="shared" si="2"/>
        <v>0.93399999999999994</v>
      </c>
      <c r="U8">
        <v>22.8</v>
      </c>
      <c r="V8">
        <v>0.6</v>
      </c>
      <c r="W8" s="4">
        <f t="shared" si="3"/>
        <v>13.68</v>
      </c>
      <c r="X8">
        <v>1</v>
      </c>
      <c r="Y8">
        <v>60</v>
      </c>
      <c r="Z8">
        <f>W8/X8/Y8</f>
        <v>0.22800000000000001</v>
      </c>
      <c r="AD8">
        <v>57.6</v>
      </c>
      <c r="AE8">
        <v>1.8</v>
      </c>
      <c r="AF8" s="4">
        <f t="shared" si="4"/>
        <v>103.68</v>
      </c>
      <c r="AG8">
        <v>3</v>
      </c>
      <c r="AH8">
        <v>60</v>
      </c>
      <c r="AI8" s="5">
        <f t="shared" si="5"/>
        <v>0.57600000000000007</v>
      </c>
    </row>
    <row r="9" spans="1:35" x14ac:dyDescent="0.35">
      <c r="B9">
        <v>137</v>
      </c>
      <c r="C9">
        <v>0.6</v>
      </c>
      <c r="D9" s="4">
        <f t="shared" si="0"/>
        <v>82.2</v>
      </c>
      <c r="E9">
        <v>1</v>
      </c>
      <c r="F9">
        <v>60</v>
      </c>
      <c r="G9">
        <f t="shared" si="1"/>
        <v>1.37</v>
      </c>
      <c r="K9">
        <v>33.799999999999997</v>
      </c>
      <c r="L9">
        <v>0.6</v>
      </c>
      <c r="M9" s="4">
        <f t="shared" ref="M9" si="6">K9*L9</f>
        <v>20.279999999999998</v>
      </c>
      <c r="N9">
        <v>1</v>
      </c>
      <c r="O9">
        <v>60</v>
      </c>
      <c r="P9">
        <f t="shared" si="2"/>
        <v>0.33799999999999997</v>
      </c>
      <c r="U9">
        <v>22</v>
      </c>
      <c r="V9">
        <v>0.6</v>
      </c>
      <c r="W9" s="4">
        <f t="shared" si="3"/>
        <v>13.2</v>
      </c>
      <c r="X9">
        <v>1</v>
      </c>
      <c r="Y9">
        <v>60</v>
      </c>
      <c r="Z9">
        <f>W9/X9/Y9</f>
        <v>0.22</v>
      </c>
      <c r="AD9">
        <v>53.9</v>
      </c>
      <c r="AE9">
        <v>1.8</v>
      </c>
      <c r="AF9" s="4">
        <f t="shared" si="4"/>
        <v>97.02</v>
      </c>
      <c r="AG9">
        <v>3</v>
      </c>
      <c r="AH9">
        <v>60</v>
      </c>
      <c r="AI9" s="5">
        <f t="shared" si="5"/>
        <v>0.53899999999999992</v>
      </c>
    </row>
    <row r="10" spans="1:35" x14ac:dyDescent="0.35">
      <c r="B10">
        <v>63</v>
      </c>
      <c r="C10">
        <v>0.6</v>
      </c>
      <c r="D10" s="4">
        <f t="shared" si="0"/>
        <v>37.799999999999997</v>
      </c>
      <c r="E10">
        <v>1</v>
      </c>
      <c r="F10">
        <v>60</v>
      </c>
      <c r="G10">
        <f t="shared" si="1"/>
        <v>0.63</v>
      </c>
      <c r="K10">
        <v>42.6</v>
      </c>
      <c r="L10">
        <v>0.6</v>
      </c>
      <c r="M10" s="4">
        <f t="shared" ref="M10" si="7">K10*L10</f>
        <v>25.56</v>
      </c>
      <c r="N10">
        <v>1</v>
      </c>
      <c r="O10">
        <v>60</v>
      </c>
      <c r="P10">
        <f t="shared" si="2"/>
        <v>0.42599999999999999</v>
      </c>
      <c r="U10">
        <v>83.9</v>
      </c>
      <c r="V10">
        <v>1.8</v>
      </c>
      <c r="W10" s="4">
        <f t="shared" si="3"/>
        <v>151.02000000000001</v>
      </c>
      <c r="X10">
        <v>3</v>
      </c>
      <c r="Y10">
        <v>60</v>
      </c>
      <c r="Z10">
        <f t="shared" ref="Z10:Z12" si="8">W10/X10/Y10</f>
        <v>0.83900000000000008</v>
      </c>
      <c r="AD10">
        <v>14.5</v>
      </c>
      <c r="AE10">
        <v>1.8</v>
      </c>
      <c r="AF10" s="4">
        <f t="shared" si="4"/>
        <v>26.1</v>
      </c>
      <c r="AG10">
        <v>3</v>
      </c>
      <c r="AH10">
        <v>60</v>
      </c>
      <c r="AI10" s="5">
        <f t="shared" si="5"/>
        <v>0.14500000000000002</v>
      </c>
    </row>
    <row r="11" spans="1:35" x14ac:dyDescent="0.35">
      <c r="B11">
        <v>107</v>
      </c>
      <c r="C11">
        <v>0.6</v>
      </c>
      <c r="D11" s="4">
        <f t="shared" si="0"/>
        <v>64.2</v>
      </c>
      <c r="E11">
        <v>1</v>
      </c>
      <c r="F11">
        <v>60</v>
      </c>
      <c r="G11">
        <f t="shared" si="1"/>
        <v>1.07</v>
      </c>
      <c r="K11">
        <v>99.9</v>
      </c>
      <c r="L11">
        <v>0.6</v>
      </c>
      <c r="M11" s="4">
        <f t="shared" ref="M11" si="9">K11*L11</f>
        <v>59.94</v>
      </c>
      <c r="N11">
        <v>1</v>
      </c>
      <c r="O11">
        <v>60</v>
      </c>
      <c r="P11">
        <f t="shared" si="2"/>
        <v>0.999</v>
      </c>
      <c r="U11">
        <v>69.7</v>
      </c>
      <c r="V11">
        <v>1.8</v>
      </c>
      <c r="W11" s="4">
        <f t="shared" si="3"/>
        <v>125.46000000000001</v>
      </c>
      <c r="X11">
        <v>3</v>
      </c>
      <c r="Y11">
        <v>60</v>
      </c>
      <c r="Z11">
        <f t="shared" si="8"/>
        <v>0.69699999999999995</v>
      </c>
      <c r="AD11">
        <v>15.3</v>
      </c>
      <c r="AE11">
        <v>1.8</v>
      </c>
      <c r="AF11" s="4">
        <f t="shared" si="4"/>
        <v>27.540000000000003</v>
      </c>
      <c r="AG11">
        <v>3</v>
      </c>
      <c r="AH11">
        <v>60</v>
      </c>
      <c r="AI11" s="5">
        <f t="shared" si="5"/>
        <v>0.15300000000000002</v>
      </c>
    </row>
    <row r="12" spans="1:35" x14ac:dyDescent="0.35">
      <c r="B12">
        <v>62</v>
      </c>
      <c r="C12">
        <v>0.6</v>
      </c>
      <c r="D12" s="4">
        <f t="shared" si="0"/>
        <v>37.199999999999996</v>
      </c>
      <c r="E12">
        <v>1</v>
      </c>
      <c r="F12">
        <v>60</v>
      </c>
      <c r="G12">
        <f t="shared" si="1"/>
        <v>0.61999999999999988</v>
      </c>
      <c r="K12">
        <v>49.6</v>
      </c>
      <c r="L12">
        <v>0.6</v>
      </c>
      <c r="M12" s="4">
        <f t="shared" ref="M12" si="10">K12*L12</f>
        <v>29.759999999999998</v>
      </c>
      <c r="N12">
        <v>1</v>
      </c>
      <c r="O12">
        <v>60</v>
      </c>
      <c r="P12">
        <f t="shared" si="2"/>
        <v>0.49599999999999994</v>
      </c>
      <c r="U12">
        <v>50.5</v>
      </c>
      <c r="V12">
        <v>1.2</v>
      </c>
      <c r="W12" s="4">
        <f t="shared" si="3"/>
        <v>60.599999999999994</v>
      </c>
      <c r="X12">
        <v>2</v>
      </c>
      <c r="Y12">
        <v>60</v>
      </c>
      <c r="Z12">
        <f t="shared" si="8"/>
        <v>0.505</v>
      </c>
      <c r="AD12">
        <v>32.700000000000003</v>
      </c>
      <c r="AE12">
        <v>1.8</v>
      </c>
      <c r="AF12" s="4">
        <f t="shared" si="4"/>
        <v>58.860000000000007</v>
      </c>
      <c r="AG12">
        <v>3</v>
      </c>
      <c r="AH12">
        <v>60</v>
      </c>
      <c r="AI12" s="5">
        <f t="shared" si="5"/>
        <v>0.32700000000000001</v>
      </c>
    </row>
    <row r="13" spans="1:35" x14ac:dyDescent="0.35">
      <c r="B13">
        <v>31</v>
      </c>
      <c r="C13">
        <v>0.6</v>
      </c>
      <c r="D13" s="4">
        <f t="shared" si="0"/>
        <v>18.599999999999998</v>
      </c>
      <c r="E13">
        <v>1</v>
      </c>
      <c r="F13">
        <v>60</v>
      </c>
      <c r="G13">
        <f t="shared" si="1"/>
        <v>0.30999999999999994</v>
      </c>
      <c r="K13">
        <v>86.2</v>
      </c>
      <c r="L13">
        <v>1.8</v>
      </c>
      <c r="M13" s="4">
        <f>K13*L13</f>
        <v>155.16</v>
      </c>
      <c r="N13">
        <v>3</v>
      </c>
      <c r="O13">
        <v>60</v>
      </c>
      <c r="P13">
        <f t="shared" si="2"/>
        <v>0.86199999999999999</v>
      </c>
      <c r="U13">
        <v>11.25</v>
      </c>
      <c r="V13">
        <v>0.6</v>
      </c>
      <c r="W13" s="4">
        <f t="shared" ref="W13" si="11">U13*V13</f>
        <v>6.75</v>
      </c>
      <c r="X13">
        <v>1</v>
      </c>
      <c r="Y13">
        <v>60</v>
      </c>
      <c r="Z13">
        <f>W13/X13/Y13</f>
        <v>0.1125</v>
      </c>
      <c r="AD13">
        <v>60.7</v>
      </c>
      <c r="AE13">
        <v>1.8</v>
      </c>
      <c r="AF13" s="4">
        <f t="shared" si="4"/>
        <v>109.26</v>
      </c>
      <c r="AG13">
        <v>3</v>
      </c>
      <c r="AH13">
        <v>60</v>
      </c>
      <c r="AI13" s="5">
        <f t="shared" si="5"/>
        <v>0.60699999999999998</v>
      </c>
    </row>
    <row r="14" spans="1:35" x14ac:dyDescent="0.35">
      <c r="B14">
        <v>34</v>
      </c>
      <c r="C14">
        <v>0.6</v>
      </c>
      <c r="D14" s="4">
        <f t="shared" si="0"/>
        <v>20.399999999999999</v>
      </c>
      <c r="E14">
        <v>1</v>
      </c>
      <c r="F14">
        <v>60</v>
      </c>
      <c r="G14">
        <f t="shared" si="1"/>
        <v>0.33999999999999997</v>
      </c>
      <c r="K14">
        <v>63.9</v>
      </c>
      <c r="L14">
        <v>1.8</v>
      </c>
      <c r="M14" s="4">
        <f>K14*L14</f>
        <v>115.02</v>
      </c>
      <c r="N14">
        <v>3</v>
      </c>
      <c r="O14">
        <v>60</v>
      </c>
      <c r="P14">
        <f t="shared" si="2"/>
        <v>0.6389999999999999</v>
      </c>
      <c r="W14" s="4"/>
      <c r="AD14">
        <v>41</v>
      </c>
      <c r="AE14">
        <v>0.6</v>
      </c>
      <c r="AF14" s="4">
        <f t="shared" si="4"/>
        <v>24.599999999999998</v>
      </c>
      <c r="AG14">
        <v>1</v>
      </c>
      <c r="AH14">
        <v>60</v>
      </c>
      <c r="AI14">
        <f>AF14/AG14/AH14</f>
        <v>0.41</v>
      </c>
    </row>
    <row r="15" spans="1:35" x14ac:dyDescent="0.35">
      <c r="K15">
        <v>139.69999999999999</v>
      </c>
      <c r="L15">
        <v>1.8</v>
      </c>
      <c r="M15" s="4">
        <f>K15*L15</f>
        <v>251.45999999999998</v>
      </c>
      <c r="N15">
        <v>3</v>
      </c>
      <c r="O15">
        <v>60</v>
      </c>
      <c r="P15">
        <f t="shared" ref="P15" si="12">M15/N15/O15</f>
        <v>1.3969999999999998</v>
      </c>
      <c r="AD15">
        <v>26</v>
      </c>
      <c r="AE15">
        <v>0.6</v>
      </c>
      <c r="AF15" s="4">
        <f t="shared" ref="AF15:AF16" si="13">AD15*AE15</f>
        <v>15.6</v>
      </c>
      <c r="AG15">
        <v>1</v>
      </c>
      <c r="AH15">
        <v>60</v>
      </c>
      <c r="AI15">
        <f>AF15/AG15/AH15</f>
        <v>0.26</v>
      </c>
    </row>
    <row r="16" spans="1:35" x14ac:dyDescent="0.35">
      <c r="AD16">
        <v>51.56</v>
      </c>
      <c r="AE16">
        <v>1.2</v>
      </c>
      <c r="AF16" s="4">
        <f t="shared" si="13"/>
        <v>61.872</v>
      </c>
      <c r="AG16">
        <v>2</v>
      </c>
      <c r="AH16">
        <v>60</v>
      </c>
      <c r="AI16">
        <f t="shared" ref="AI16" si="14">AF16/AG16/AH16</f>
        <v>0.51559999999999995</v>
      </c>
    </row>
    <row r="17" spans="1:35" x14ac:dyDescent="0.35">
      <c r="AD17">
        <v>47.67</v>
      </c>
      <c r="AE17">
        <v>1.2</v>
      </c>
      <c r="AF17" s="4">
        <f t="shared" ref="AF17" si="15">AD17*AE17</f>
        <v>57.204000000000001</v>
      </c>
      <c r="AG17">
        <v>2</v>
      </c>
      <c r="AH17">
        <v>60</v>
      </c>
      <c r="AI17">
        <f t="shared" ref="AI17" si="16">AF17/AG17/AH17</f>
        <v>0.47670000000000001</v>
      </c>
    </row>
    <row r="19" spans="1:35" x14ac:dyDescent="0.35">
      <c r="A19" t="s">
        <v>4</v>
      </c>
      <c r="B19" s="4">
        <f>AVERAGE(B7:B18)</f>
        <v>72.625</v>
      </c>
      <c r="G19" s="5">
        <f>AVERAGE(G7:G18)</f>
        <v>0.72624999999999995</v>
      </c>
      <c r="J19" t="s">
        <v>4</v>
      </c>
      <c r="K19" s="4">
        <f>AVERAGE(K7:K18)</f>
        <v>77.488888888888894</v>
      </c>
      <c r="P19" s="5">
        <f>AVERAGE(P7:P18)</f>
        <v>0.77488888888888896</v>
      </c>
      <c r="T19" t="s">
        <v>4</v>
      </c>
      <c r="U19" s="4">
        <f>AVERAGE(U7:U18)</f>
        <v>40.221428571428575</v>
      </c>
      <c r="Z19" s="5">
        <f>AVERAGE(Z7:Z18)</f>
        <v>0.40221428571428569</v>
      </c>
      <c r="AC19" t="s">
        <v>4</v>
      </c>
      <c r="AD19" s="4">
        <f>AVERAGE(AD7:AD18)</f>
        <v>41.093636363636364</v>
      </c>
      <c r="AI19" s="5">
        <f>AVERAGE(AI7:AI18)</f>
        <v>0.41093636363636371</v>
      </c>
    </row>
    <row r="20" spans="1:35" x14ac:dyDescent="0.35">
      <c r="A20" t="s">
        <v>5</v>
      </c>
      <c r="B20" s="4">
        <f>STDEV(B7:B18)</f>
        <v>35.540469889971909</v>
      </c>
      <c r="G20" s="5">
        <f>STDEV(G7:G18)</f>
        <v>0.35540469889971898</v>
      </c>
      <c r="J20" t="s">
        <v>5</v>
      </c>
      <c r="K20" s="4">
        <f>STDEV(K7:K18)</f>
        <v>33.366916415981706</v>
      </c>
      <c r="P20" s="5">
        <f>STDEV(P7:P18)</f>
        <v>0.33366916415981707</v>
      </c>
      <c r="T20" t="s">
        <v>5</v>
      </c>
      <c r="U20" s="4">
        <f>STDEV(U7:U18)</f>
        <v>28.022518580938566</v>
      </c>
      <c r="Z20" s="5">
        <f>STDEV(Z7:Z18)</f>
        <v>0.28022518580938588</v>
      </c>
      <c r="AC20" t="s">
        <v>5</v>
      </c>
      <c r="AD20" s="4">
        <f>STDEV(AD7:AD18)</f>
        <v>16.566852611602041</v>
      </c>
      <c r="AI20" s="5">
        <f>STDEV(AI7:AI18)</f>
        <v>0.16566852611602026</v>
      </c>
    </row>
    <row r="21" spans="1:35" x14ac:dyDescent="0.35">
      <c r="A21" t="s">
        <v>6</v>
      </c>
      <c r="B21">
        <f>COUNT(B7:B18)</f>
        <v>8</v>
      </c>
      <c r="G21" s="6">
        <f>COUNT(G7:G18)</f>
        <v>8</v>
      </c>
      <c r="J21" t="s">
        <v>6</v>
      </c>
      <c r="K21">
        <f>COUNT(K7:K18)</f>
        <v>9</v>
      </c>
      <c r="P21" s="6">
        <f>COUNT(P7:P18)</f>
        <v>9</v>
      </c>
      <c r="T21" t="s">
        <v>6</v>
      </c>
      <c r="U21">
        <f>COUNT(U7:U18)</f>
        <v>7</v>
      </c>
      <c r="Z21" s="6">
        <f>COUNT(Z7:Z18)</f>
        <v>7</v>
      </c>
      <c r="AC21" t="s">
        <v>6</v>
      </c>
      <c r="AD21">
        <f>COUNT(AD7:AD18)</f>
        <v>11</v>
      </c>
      <c r="AI21" s="6">
        <f>COUNT(AI7:AI18)</f>
        <v>11</v>
      </c>
    </row>
    <row r="22" spans="1:35" x14ac:dyDescent="0.35">
      <c r="A22" t="s">
        <v>7</v>
      </c>
      <c r="B22" s="4">
        <f>B20/SQRT(B21)</f>
        <v>12.565453632877723</v>
      </c>
      <c r="G22" s="5">
        <f>G20/SQRT(G21)</f>
        <v>0.12565453632877718</v>
      </c>
      <c r="J22" t="s">
        <v>7</v>
      </c>
      <c r="K22" s="4">
        <f>K20/SQRT(K21)</f>
        <v>11.122305471993903</v>
      </c>
      <c r="P22" s="5">
        <f>P20/SQRT(P21)</f>
        <v>0.11122305471993903</v>
      </c>
      <c r="T22" t="s">
        <v>7</v>
      </c>
      <c r="U22" s="4">
        <f>U20/SQRT(U21)</f>
        <v>10.591516467835723</v>
      </c>
      <c r="Z22" s="5">
        <f>Z20/SQRT(Z21)</f>
        <v>0.10591516467835731</v>
      </c>
      <c r="AC22" t="s">
        <v>7</v>
      </c>
      <c r="AD22" s="4">
        <f>AD20/SQRT(AD21)</f>
        <v>4.9950940063457665</v>
      </c>
      <c r="AI22" s="5">
        <f>AI20/SQRT(AI21)</f>
        <v>4.9950940063457613E-2</v>
      </c>
    </row>
    <row r="26" spans="1:35" ht="21" x14ac:dyDescent="0.5">
      <c r="A26" s="1" t="s">
        <v>3</v>
      </c>
      <c r="T26" s="1" t="s">
        <v>3</v>
      </c>
    </row>
    <row r="28" spans="1:35" ht="72.5" x14ac:dyDescent="0.35">
      <c r="B28" s="3" t="s">
        <v>2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U28" s="3" t="s">
        <v>2</v>
      </c>
      <c r="V28" s="3" t="s">
        <v>14</v>
      </c>
      <c r="W28" s="3" t="s">
        <v>15</v>
      </c>
      <c r="X28" s="3" t="s">
        <v>16</v>
      </c>
      <c r="Y28" s="3" t="s">
        <v>17</v>
      </c>
      <c r="Z28" s="3" t="s">
        <v>18</v>
      </c>
    </row>
    <row r="29" spans="1:35" x14ac:dyDescent="0.35">
      <c r="B29">
        <v>106</v>
      </c>
      <c r="C29">
        <v>0.6</v>
      </c>
      <c r="D29" s="4">
        <f>B29*C29</f>
        <v>63.599999999999994</v>
      </c>
      <c r="E29">
        <v>1</v>
      </c>
      <c r="F29">
        <v>60</v>
      </c>
      <c r="G29">
        <f>D29/E29/F29</f>
        <v>1.0599999999999998</v>
      </c>
      <c r="U29">
        <v>15.6</v>
      </c>
      <c r="V29">
        <v>0.6</v>
      </c>
      <c r="W29" s="4">
        <f t="shared" ref="W29" si="17">U29*V29</f>
        <v>9.36</v>
      </c>
      <c r="X29">
        <v>1</v>
      </c>
      <c r="Y29">
        <v>60</v>
      </c>
      <c r="Z29">
        <f t="shared" ref="Z29:Z40" si="18">W29/X29/Y29</f>
        <v>0.156</v>
      </c>
    </row>
    <row r="30" spans="1:35" x14ac:dyDescent="0.35">
      <c r="B30">
        <v>88</v>
      </c>
      <c r="C30">
        <v>0.6</v>
      </c>
      <c r="D30" s="4">
        <f t="shared" ref="D30:D31" si="19">B30*C30</f>
        <v>52.8</v>
      </c>
      <c r="E30">
        <v>1</v>
      </c>
      <c r="F30">
        <v>60</v>
      </c>
      <c r="G30">
        <f t="shared" ref="G30:G31" si="20">D30/E30/F30</f>
        <v>0.88</v>
      </c>
      <c r="U30">
        <v>22.6</v>
      </c>
      <c r="V30">
        <v>0.6</v>
      </c>
      <c r="W30" s="4">
        <f t="shared" ref="W30" si="21">U30*V30</f>
        <v>13.56</v>
      </c>
      <c r="X30">
        <v>1</v>
      </c>
      <c r="Y30">
        <v>60</v>
      </c>
      <c r="Z30">
        <f t="shared" si="18"/>
        <v>0.22600000000000001</v>
      </c>
    </row>
    <row r="31" spans="1:35" x14ac:dyDescent="0.35">
      <c r="B31">
        <v>22</v>
      </c>
      <c r="C31">
        <v>0.6</v>
      </c>
      <c r="D31" s="4">
        <f t="shared" si="19"/>
        <v>13.2</v>
      </c>
      <c r="E31">
        <v>1</v>
      </c>
      <c r="F31">
        <v>60</v>
      </c>
      <c r="G31">
        <f t="shared" si="20"/>
        <v>0.22</v>
      </c>
      <c r="U31">
        <v>65.400000000000006</v>
      </c>
      <c r="V31">
        <v>1.8</v>
      </c>
      <c r="W31" s="4">
        <f t="shared" ref="W31:W40" si="22">U31*V31</f>
        <v>117.72000000000001</v>
      </c>
      <c r="X31">
        <v>3</v>
      </c>
      <c r="Y31">
        <v>60</v>
      </c>
      <c r="Z31" s="5">
        <f t="shared" si="18"/>
        <v>0.65400000000000003</v>
      </c>
    </row>
    <row r="32" spans="1:35" x14ac:dyDescent="0.35">
      <c r="B32">
        <v>60.8</v>
      </c>
      <c r="C32">
        <v>0.6</v>
      </c>
      <c r="D32" s="4">
        <f t="shared" ref="D32" si="23">B32*C32</f>
        <v>36.479999999999997</v>
      </c>
      <c r="E32">
        <v>1</v>
      </c>
      <c r="F32">
        <v>60</v>
      </c>
      <c r="G32">
        <f t="shared" ref="G32" si="24">D32/E32/F32</f>
        <v>0.60799999999999998</v>
      </c>
      <c r="U32">
        <v>40.4</v>
      </c>
      <c r="V32">
        <v>1.8</v>
      </c>
      <c r="W32" s="4">
        <f t="shared" si="22"/>
        <v>72.72</v>
      </c>
      <c r="X32">
        <v>3</v>
      </c>
      <c r="Y32">
        <v>60</v>
      </c>
      <c r="Z32" s="5">
        <f t="shared" si="18"/>
        <v>0.40399999999999997</v>
      </c>
    </row>
    <row r="33" spans="1:26" x14ac:dyDescent="0.35">
      <c r="B33">
        <v>60.6</v>
      </c>
      <c r="C33">
        <v>0.6</v>
      </c>
      <c r="D33" s="4">
        <f t="shared" ref="D33" si="25">B33*C33</f>
        <v>36.36</v>
      </c>
      <c r="E33">
        <v>1</v>
      </c>
      <c r="F33">
        <v>60</v>
      </c>
      <c r="G33">
        <f t="shared" ref="G33" si="26">D33/E33/F33</f>
        <v>0.60599999999999998</v>
      </c>
      <c r="U33">
        <v>59.1</v>
      </c>
      <c r="V33">
        <v>1.8</v>
      </c>
      <c r="W33" s="4">
        <f t="shared" si="22"/>
        <v>106.38000000000001</v>
      </c>
      <c r="X33">
        <v>3</v>
      </c>
      <c r="Y33">
        <v>60</v>
      </c>
      <c r="Z33" s="5">
        <f t="shared" si="18"/>
        <v>0.59099999999999997</v>
      </c>
    </row>
    <row r="34" spans="1:26" x14ac:dyDescent="0.35">
      <c r="B34">
        <v>43.6</v>
      </c>
      <c r="C34">
        <v>0.6</v>
      </c>
      <c r="D34" s="4">
        <f t="shared" ref="D34" si="27">B34*C34</f>
        <v>26.16</v>
      </c>
      <c r="E34">
        <v>1</v>
      </c>
      <c r="F34">
        <v>60</v>
      </c>
      <c r="G34">
        <f t="shared" ref="G34" si="28">D34/E34/F34</f>
        <v>0.436</v>
      </c>
      <c r="U34">
        <v>32.6</v>
      </c>
      <c r="V34">
        <v>1.8</v>
      </c>
      <c r="W34" s="4">
        <f t="shared" si="22"/>
        <v>58.680000000000007</v>
      </c>
      <c r="X34">
        <v>3</v>
      </c>
      <c r="Y34">
        <v>60</v>
      </c>
      <c r="Z34" s="5">
        <f t="shared" si="18"/>
        <v>0.32600000000000001</v>
      </c>
    </row>
    <row r="35" spans="1:26" x14ac:dyDescent="0.35">
      <c r="B35" s="4">
        <v>45.442870426873561</v>
      </c>
      <c r="C35">
        <v>1.8</v>
      </c>
      <c r="D35" s="4">
        <f>B35*C35</f>
        <v>81.797166768372406</v>
      </c>
      <c r="E35">
        <v>3</v>
      </c>
      <c r="F35">
        <v>60</v>
      </c>
      <c r="G35" s="5">
        <f>D35/E35/F35</f>
        <v>0.45442870426873561</v>
      </c>
      <c r="U35" s="4">
        <v>20.9</v>
      </c>
      <c r="V35">
        <v>1.8</v>
      </c>
      <c r="W35" s="4">
        <f t="shared" si="22"/>
        <v>37.619999999999997</v>
      </c>
      <c r="X35">
        <v>3</v>
      </c>
      <c r="Y35">
        <v>60</v>
      </c>
      <c r="Z35" s="5">
        <f t="shared" si="18"/>
        <v>0.20899999999999999</v>
      </c>
    </row>
    <row r="36" spans="1:26" x14ac:dyDescent="0.35">
      <c r="B36" s="4">
        <v>55.860750297852555</v>
      </c>
      <c r="C36">
        <v>1.8</v>
      </c>
      <c r="D36" s="4">
        <f>B36*C36</f>
        <v>100.5493505361346</v>
      </c>
      <c r="E36">
        <v>3</v>
      </c>
      <c r="F36">
        <v>60</v>
      </c>
      <c r="G36" s="5">
        <f>D36/E36/F36</f>
        <v>0.55860750297852546</v>
      </c>
      <c r="U36" s="4">
        <v>28.6</v>
      </c>
      <c r="V36">
        <v>1.8</v>
      </c>
      <c r="W36" s="4">
        <f t="shared" si="22"/>
        <v>51.480000000000004</v>
      </c>
      <c r="X36">
        <v>3</v>
      </c>
      <c r="Y36">
        <v>60</v>
      </c>
      <c r="Z36" s="5">
        <f t="shared" si="18"/>
        <v>0.28599999999999998</v>
      </c>
    </row>
    <row r="37" spans="1:26" x14ac:dyDescent="0.35">
      <c r="B37">
        <v>105.6</v>
      </c>
      <c r="C37">
        <v>1.8</v>
      </c>
      <c r="D37" s="4">
        <f>B37*C37</f>
        <v>190.07999999999998</v>
      </c>
      <c r="E37">
        <v>3</v>
      </c>
      <c r="F37">
        <v>60</v>
      </c>
      <c r="G37" s="5">
        <f>D37/E37/F37</f>
        <v>1.0559999999999998</v>
      </c>
      <c r="U37">
        <v>18.399999999999999</v>
      </c>
      <c r="V37">
        <v>1.8</v>
      </c>
      <c r="W37" s="4">
        <f t="shared" si="22"/>
        <v>33.119999999999997</v>
      </c>
      <c r="X37">
        <v>3</v>
      </c>
      <c r="Y37">
        <v>60</v>
      </c>
      <c r="Z37" s="5">
        <f t="shared" si="18"/>
        <v>0.184</v>
      </c>
    </row>
    <row r="38" spans="1:26" x14ac:dyDescent="0.35">
      <c r="U38">
        <v>37.1</v>
      </c>
      <c r="V38">
        <v>1.8</v>
      </c>
      <c r="W38" s="4">
        <f t="shared" si="22"/>
        <v>66.78</v>
      </c>
      <c r="X38">
        <v>3</v>
      </c>
      <c r="Y38">
        <v>60</v>
      </c>
      <c r="Z38" s="5">
        <f t="shared" si="18"/>
        <v>0.37100000000000005</v>
      </c>
    </row>
    <row r="39" spans="1:26" x14ac:dyDescent="0.35">
      <c r="U39">
        <v>37.1</v>
      </c>
      <c r="V39">
        <v>1.8</v>
      </c>
      <c r="W39" s="4">
        <f t="shared" si="22"/>
        <v>66.78</v>
      </c>
      <c r="X39">
        <v>3</v>
      </c>
      <c r="Y39">
        <v>60</v>
      </c>
      <c r="Z39" s="5">
        <f t="shared" si="18"/>
        <v>0.37100000000000005</v>
      </c>
    </row>
    <row r="40" spans="1:26" x14ac:dyDescent="0.35">
      <c r="U40">
        <v>96.2</v>
      </c>
      <c r="V40">
        <v>1.2</v>
      </c>
      <c r="W40" s="4">
        <f t="shared" si="22"/>
        <v>115.44</v>
      </c>
      <c r="X40">
        <v>2</v>
      </c>
      <c r="Y40">
        <v>60</v>
      </c>
      <c r="Z40">
        <f t="shared" si="18"/>
        <v>0.96199999999999997</v>
      </c>
    </row>
    <row r="41" spans="1:26" x14ac:dyDescent="0.35">
      <c r="U41">
        <v>73.8</v>
      </c>
      <c r="V41">
        <v>1.2</v>
      </c>
      <c r="W41" s="4">
        <f t="shared" ref="W41" si="29">U41*V41</f>
        <v>88.559999999999988</v>
      </c>
      <c r="X41">
        <v>2</v>
      </c>
      <c r="Y41">
        <v>60</v>
      </c>
      <c r="Z41">
        <f t="shared" ref="Z41" si="30">W41/X41/Y41</f>
        <v>0.73799999999999988</v>
      </c>
    </row>
    <row r="42" spans="1:26" x14ac:dyDescent="0.35">
      <c r="U42">
        <v>81.599999999999994</v>
      </c>
      <c r="V42">
        <v>1.2</v>
      </c>
      <c r="W42" s="4">
        <f t="shared" ref="W42" si="31">U42*V42</f>
        <v>97.919999999999987</v>
      </c>
      <c r="X42">
        <v>2</v>
      </c>
      <c r="Y42">
        <v>60</v>
      </c>
      <c r="Z42">
        <f t="shared" ref="Z42" si="32">W42/X42/Y42</f>
        <v>0.81599999999999995</v>
      </c>
    </row>
    <row r="44" spans="1:26" x14ac:dyDescent="0.35">
      <c r="A44" t="s">
        <v>4</v>
      </c>
      <c r="B44" s="4">
        <f>AVERAGE(B29:B43)</f>
        <v>65.322624524969584</v>
      </c>
      <c r="G44" s="5">
        <f>AVERAGE(G29:G43)</f>
        <v>0.65322624524969575</v>
      </c>
      <c r="T44" t="s">
        <v>4</v>
      </c>
      <c r="U44" s="4">
        <f>AVERAGE(U29:U43)</f>
        <v>44.957142857142856</v>
      </c>
      <c r="Z44" s="5">
        <f>AVERAGE(Z29:Z43)</f>
        <v>0.44957142857142857</v>
      </c>
    </row>
    <row r="45" spans="1:26" x14ac:dyDescent="0.35">
      <c r="A45" t="s">
        <v>5</v>
      </c>
      <c r="B45" s="4">
        <f>STDEV(B29:B43)</f>
        <v>28.869080395384163</v>
      </c>
      <c r="G45" s="5">
        <f>STDEV(G29:G43)</f>
        <v>0.28869080395384195</v>
      </c>
      <c r="T45" t="s">
        <v>5</v>
      </c>
      <c r="U45" s="4">
        <f>STDEV(U29:U43)</f>
        <v>25.763083734609172</v>
      </c>
      <c r="Z45" s="5">
        <f>STDEV(Z29:Z43)</f>
        <v>0.25763083734609171</v>
      </c>
    </row>
    <row r="46" spans="1:26" x14ac:dyDescent="0.35">
      <c r="A46" t="s">
        <v>6</v>
      </c>
      <c r="B46">
        <f>COUNT(B29:B43)</f>
        <v>9</v>
      </c>
      <c r="G46">
        <f>COUNT(G29:G43)</f>
        <v>9</v>
      </c>
      <c r="T46" t="s">
        <v>6</v>
      </c>
      <c r="U46">
        <f>COUNT(U29:U43)</f>
        <v>14</v>
      </c>
      <c r="Z46">
        <f>COUNT(Z29:Z43)</f>
        <v>14</v>
      </c>
    </row>
    <row r="47" spans="1:26" x14ac:dyDescent="0.35">
      <c r="A47" t="s">
        <v>7</v>
      </c>
      <c r="B47" s="4">
        <f>B45/SQRT(B46)</f>
        <v>9.6230267984613871</v>
      </c>
      <c r="G47" s="5">
        <f>G45/SQRT(G46)</f>
        <v>9.6230267984613982E-2</v>
      </c>
      <c r="T47" t="s">
        <v>7</v>
      </c>
      <c r="U47" s="4">
        <f>U45/SQRT(U46)</f>
        <v>6.8854737544054281</v>
      </c>
      <c r="Z47" s="5">
        <f>Z45/SQRT(Z46)</f>
        <v>6.8854737544054273E-2</v>
      </c>
    </row>
    <row r="51" spans="1:26" ht="21" x14ac:dyDescent="0.5">
      <c r="A51" s="1" t="s">
        <v>10</v>
      </c>
      <c r="T51" s="1" t="s">
        <v>10</v>
      </c>
    </row>
    <row r="53" spans="1:26" ht="72.5" x14ac:dyDescent="0.35">
      <c r="B53" s="3" t="s">
        <v>2</v>
      </c>
      <c r="C53" s="3" t="s">
        <v>14</v>
      </c>
      <c r="D53" s="3" t="s">
        <v>15</v>
      </c>
      <c r="E53" s="3" t="s">
        <v>16</v>
      </c>
      <c r="F53" s="3" t="s">
        <v>17</v>
      </c>
      <c r="G53" s="3" t="s">
        <v>18</v>
      </c>
      <c r="U53" s="3" t="s">
        <v>2</v>
      </c>
      <c r="V53" s="3" t="s">
        <v>14</v>
      </c>
      <c r="W53" s="3" t="s">
        <v>15</v>
      </c>
      <c r="X53" s="3" t="s">
        <v>16</v>
      </c>
      <c r="Y53" s="3" t="s">
        <v>17</v>
      </c>
      <c r="Z53" s="3" t="s">
        <v>18</v>
      </c>
    </row>
    <row r="54" spans="1:26" x14ac:dyDescent="0.35">
      <c r="B54">
        <v>7.6</v>
      </c>
      <c r="C54">
        <v>0.6</v>
      </c>
      <c r="D54" s="4">
        <f>B54*C54</f>
        <v>4.5599999999999996</v>
      </c>
      <c r="E54">
        <v>1</v>
      </c>
      <c r="F54">
        <v>60</v>
      </c>
      <c r="G54">
        <f>D54/E54/F54</f>
        <v>7.5999999999999998E-2</v>
      </c>
      <c r="U54">
        <v>2.7</v>
      </c>
      <c r="V54">
        <v>0.6</v>
      </c>
      <c r="W54" s="4">
        <f t="shared" ref="W54" si="33">U54*V54</f>
        <v>1.62</v>
      </c>
      <c r="X54">
        <v>1</v>
      </c>
      <c r="Y54">
        <v>60</v>
      </c>
      <c r="Z54">
        <f t="shared" ref="Z54:Z61" si="34">W54/X54/Y54</f>
        <v>2.7000000000000003E-2</v>
      </c>
    </row>
    <row r="55" spans="1:26" x14ac:dyDescent="0.35">
      <c r="B55">
        <v>10</v>
      </c>
      <c r="C55">
        <v>0.6</v>
      </c>
      <c r="D55" s="4">
        <f t="shared" ref="D55:D56" si="35">B55*C55</f>
        <v>6</v>
      </c>
      <c r="E55">
        <v>1</v>
      </c>
      <c r="F55">
        <v>60</v>
      </c>
      <c r="G55">
        <f t="shared" ref="G55:G56" si="36">D55/E55/F55</f>
        <v>0.1</v>
      </c>
      <c r="U55">
        <v>9.1</v>
      </c>
      <c r="V55">
        <v>0.6</v>
      </c>
      <c r="W55" s="4">
        <f t="shared" ref="W55" si="37">U55*V55</f>
        <v>5.46</v>
      </c>
      <c r="X55">
        <v>1</v>
      </c>
      <c r="Y55">
        <v>60</v>
      </c>
      <c r="Z55">
        <f t="shared" si="34"/>
        <v>9.0999999999999998E-2</v>
      </c>
    </row>
    <row r="56" spans="1:26" x14ac:dyDescent="0.35">
      <c r="B56">
        <v>35</v>
      </c>
      <c r="C56">
        <v>0.6</v>
      </c>
      <c r="D56" s="4">
        <f t="shared" si="35"/>
        <v>21</v>
      </c>
      <c r="E56">
        <v>1</v>
      </c>
      <c r="F56">
        <v>60</v>
      </c>
      <c r="G56">
        <f t="shared" si="36"/>
        <v>0.35</v>
      </c>
      <c r="U56">
        <v>38.799999999999997</v>
      </c>
      <c r="V56">
        <v>1.8</v>
      </c>
      <c r="W56" s="4">
        <f>U56*V56</f>
        <v>69.84</v>
      </c>
      <c r="X56">
        <v>3</v>
      </c>
      <c r="Y56">
        <v>60</v>
      </c>
      <c r="Z56" s="5">
        <f t="shared" si="34"/>
        <v>0.38800000000000001</v>
      </c>
    </row>
    <row r="57" spans="1:26" x14ac:dyDescent="0.35">
      <c r="B57">
        <v>29.9</v>
      </c>
      <c r="C57">
        <v>0.6</v>
      </c>
      <c r="D57" s="4">
        <f t="shared" ref="D57" si="38">B57*C57</f>
        <v>17.939999999999998</v>
      </c>
      <c r="E57">
        <v>1</v>
      </c>
      <c r="F57">
        <v>60</v>
      </c>
      <c r="G57">
        <f t="shared" ref="G57" si="39">D57/E57/F57</f>
        <v>0.29899999999999999</v>
      </c>
      <c r="U57">
        <v>18.7</v>
      </c>
      <c r="V57">
        <v>1.8</v>
      </c>
      <c r="W57" s="4">
        <f>U57*V57</f>
        <v>33.659999999999997</v>
      </c>
      <c r="X57">
        <v>3</v>
      </c>
      <c r="Y57">
        <v>60</v>
      </c>
      <c r="Z57" s="5">
        <f t="shared" si="34"/>
        <v>0.18699999999999997</v>
      </c>
    </row>
    <row r="58" spans="1:26" x14ac:dyDescent="0.35">
      <c r="B58">
        <v>41.4</v>
      </c>
      <c r="C58">
        <v>0.6</v>
      </c>
      <c r="D58" s="4">
        <f t="shared" ref="D58" si="40">B58*C58</f>
        <v>24.84</v>
      </c>
      <c r="E58">
        <v>1</v>
      </c>
      <c r="F58">
        <v>60</v>
      </c>
      <c r="G58">
        <f t="shared" ref="G58" si="41">D58/E58/F58</f>
        <v>0.41399999999999998</v>
      </c>
      <c r="U58">
        <v>23.9</v>
      </c>
      <c r="V58">
        <v>1.8</v>
      </c>
      <c r="W58" s="4">
        <f>U58*V58</f>
        <v>43.019999999999996</v>
      </c>
      <c r="X58">
        <v>3</v>
      </c>
      <c r="Y58">
        <v>60</v>
      </c>
      <c r="Z58" s="5">
        <f t="shared" si="34"/>
        <v>0.23899999999999996</v>
      </c>
    </row>
    <row r="59" spans="1:26" x14ac:dyDescent="0.35">
      <c r="B59">
        <v>48.8</v>
      </c>
      <c r="C59">
        <v>1.8</v>
      </c>
      <c r="D59" s="4">
        <f>B59*C59</f>
        <v>87.84</v>
      </c>
      <c r="E59">
        <v>3</v>
      </c>
      <c r="F59">
        <v>60</v>
      </c>
      <c r="G59" s="5">
        <f>D59/E59/F59</f>
        <v>0.48800000000000004</v>
      </c>
      <c r="U59">
        <v>17.5</v>
      </c>
      <c r="V59">
        <v>0.6</v>
      </c>
      <c r="W59" s="4">
        <f t="shared" ref="W59" si="42">U59*V59</f>
        <v>10.5</v>
      </c>
      <c r="X59">
        <v>1</v>
      </c>
      <c r="Y59">
        <v>60</v>
      </c>
      <c r="Z59">
        <f t="shared" si="34"/>
        <v>0.17499999999999999</v>
      </c>
    </row>
    <row r="60" spans="1:26" x14ac:dyDescent="0.35">
      <c r="D60" s="4"/>
      <c r="U60">
        <v>33.5</v>
      </c>
      <c r="V60">
        <v>0.6</v>
      </c>
      <c r="W60" s="4">
        <f t="shared" ref="W60:W61" si="43">U60*V60</f>
        <v>20.099999999999998</v>
      </c>
      <c r="X60">
        <v>1</v>
      </c>
      <c r="Y60">
        <v>60</v>
      </c>
      <c r="Z60">
        <f t="shared" si="34"/>
        <v>0.33499999999999996</v>
      </c>
    </row>
    <row r="61" spans="1:26" x14ac:dyDescent="0.35">
      <c r="D61" s="4"/>
      <c r="U61">
        <v>21.7</v>
      </c>
      <c r="V61">
        <v>1.2</v>
      </c>
      <c r="W61" s="4">
        <f t="shared" si="43"/>
        <v>26.04</v>
      </c>
      <c r="X61">
        <v>2</v>
      </c>
      <c r="Y61">
        <v>60</v>
      </c>
      <c r="Z61">
        <f t="shared" si="34"/>
        <v>0.217</v>
      </c>
    </row>
    <row r="62" spans="1:26" x14ac:dyDescent="0.35">
      <c r="D62" s="4"/>
      <c r="U62">
        <v>8.1300000000000008</v>
      </c>
      <c r="V62">
        <v>1.2</v>
      </c>
      <c r="W62" s="4">
        <f t="shared" ref="W62" si="44">U62*V62</f>
        <v>9.7560000000000002</v>
      </c>
      <c r="X62">
        <v>2</v>
      </c>
      <c r="Y62">
        <v>60</v>
      </c>
      <c r="Z62">
        <f t="shared" ref="Z62" si="45">W62/X62/Y62</f>
        <v>8.1299999999999997E-2</v>
      </c>
    </row>
    <row r="63" spans="1:26" x14ac:dyDescent="0.35">
      <c r="D63" s="4"/>
      <c r="U63">
        <v>3.51</v>
      </c>
      <c r="V63">
        <v>1.2</v>
      </c>
      <c r="W63" s="4">
        <f t="shared" ref="W63" si="46">U63*V63</f>
        <v>4.2119999999999997</v>
      </c>
      <c r="X63">
        <v>2</v>
      </c>
      <c r="Y63">
        <v>60</v>
      </c>
      <c r="Z63">
        <f t="shared" ref="Z63" si="47">W63/X63/Y63</f>
        <v>3.5099999999999999E-2</v>
      </c>
    </row>
    <row r="65" spans="1:26" x14ac:dyDescent="0.35">
      <c r="A65" t="s">
        <v>4</v>
      </c>
      <c r="B65" s="4">
        <f>AVERAGE(B54:B64)</f>
        <v>28.783333333333331</v>
      </c>
      <c r="G65" s="5">
        <f>AVERAGE(G54:G64)</f>
        <v>0.28783333333333333</v>
      </c>
      <c r="T65" t="s">
        <v>4</v>
      </c>
      <c r="U65" s="4">
        <f>AVERAGE(U54:U64)</f>
        <v>17.753999999999998</v>
      </c>
      <c r="Z65" s="5">
        <f>AVERAGE(Z54:Z64)</f>
        <v>0.17753999999999998</v>
      </c>
    </row>
    <row r="66" spans="1:26" x14ac:dyDescent="0.35">
      <c r="A66" t="s">
        <v>5</v>
      </c>
      <c r="B66" s="4">
        <f>STDEV(B54:B64)</f>
        <v>16.740898024498762</v>
      </c>
      <c r="G66" s="5">
        <f>STDEV(G54:G64)</f>
        <v>0.16740898024498771</v>
      </c>
      <c r="T66" t="s">
        <v>5</v>
      </c>
      <c r="U66" s="4">
        <f>STDEV(U54:U64)</f>
        <v>12.212024311217938</v>
      </c>
      <c r="Z66" s="5">
        <f>STDEV(Z54:Z64)</f>
        <v>0.1221202431121793</v>
      </c>
    </row>
    <row r="67" spans="1:26" x14ac:dyDescent="0.35">
      <c r="A67" t="s">
        <v>6</v>
      </c>
      <c r="B67">
        <f>COUNT(B54:B64)</f>
        <v>6</v>
      </c>
      <c r="G67">
        <f>COUNT(G54:G64)</f>
        <v>6</v>
      </c>
      <c r="T67" t="s">
        <v>6</v>
      </c>
      <c r="U67">
        <f>COUNT(U54:U64)</f>
        <v>10</v>
      </c>
      <c r="Z67">
        <f>COUNT(Z54:Z64)</f>
        <v>10</v>
      </c>
    </row>
    <row r="68" spans="1:26" x14ac:dyDescent="0.35">
      <c r="A68" t="s">
        <v>7</v>
      </c>
      <c r="B68" s="4">
        <f>B66/SQRT(B67)</f>
        <v>6.8344429993314817</v>
      </c>
      <c r="G68" s="5">
        <f>G66/SQRT(G67)</f>
        <v>6.8344429993314859E-2</v>
      </c>
      <c r="T68" t="s">
        <v>7</v>
      </c>
      <c r="U68" s="4">
        <f>U66/SQRT(U67)</f>
        <v>3.8617811664797621</v>
      </c>
      <c r="Z68" s="5">
        <f>Z66/SQRT(Z67)</f>
        <v>3.8617811664797594E-2</v>
      </c>
    </row>
    <row r="72" spans="1:26" ht="21" x14ac:dyDescent="0.5">
      <c r="A72" s="1" t="s">
        <v>11</v>
      </c>
      <c r="T72" s="1" t="s">
        <v>11</v>
      </c>
    </row>
    <row r="74" spans="1:26" ht="72.5" x14ac:dyDescent="0.35">
      <c r="B74" s="3" t="s">
        <v>2</v>
      </c>
      <c r="C74" s="3" t="s">
        <v>14</v>
      </c>
      <c r="D74" s="3" t="s">
        <v>15</v>
      </c>
      <c r="E74" s="3" t="s">
        <v>16</v>
      </c>
      <c r="F74" s="3" t="s">
        <v>17</v>
      </c>
      <c r="G74" s="3" t="s">
        <v>18</v>
      </c>
      <c r="U74" s="3" t="s">
        <v>2</v>
      </c>
      <c r="V74" s="3" t="s">
        <v>14</v>
      </c>
      <c r="W74" s="3" t="s">
        <v>15</v>
      </c>
      <c r="X74" s="3" t="s">
        <v>16</v>
      </c>
      <c r="Y74" s="3" t="s">
        <v>17</v>
      </c>
      <c r="Z74" s="3" t="s">
        <v>18</v>
      </c>
    </row>
    <row r="75" spans="1:26" x14ac:dyDescent="0.35">
      <c r="B75">
        <v>32</v>
      </c>
      <c r="C75">
        <v>0.6</v>
      </c>
      <c r="D75" s="4">
        <f>B75*C75</f>
        <v>19.2</v>
      </c>
      <c r="E75">
        <v>1</v>
      </c>
      <c r="F75">
        <v>60</v>
      </c>
      <c r="G75">
        <f>D75/E75/F75</f>
        <v>0.32</v>
      </c>
      <c r="U75">
        <v>4.1900000000000004</v>
      </c>
      <c r="V75">
        <v>0.6</v>
      </c>
      <c r="W75" s="4">
        <f t="shared" ref="W75" si="48">U75*V75</f>
        <v>2.5140000000000002</v>
      </c>
      <c r="X75">
        <v>1</v>
      </c>
      <c r="Y75">
        <v>60</v>
      </c>
      <c r="Z75">
        <f t="shared" ref="Z75:Z80" si="49">W75/X75/Y75</f>
        <v>4.1900000000000007E-2</v>
      </c>
    </row>
    <row r="76" spans="1:26" x14ac:dyDescent="0.35">
      <c r="B76">
        <v>54</v>
      </c>
      <c r="C76">
        <v>0.6</v>
      </c>
      <c r="D76" s="4">
        <f t="shared" ref="D76" si="50">B76*C76</f>
        <v>32.4</v>
      </c>
      <c r="E76">
        <v>1</v>
      </c>
      <c r="F76">
        <v>60</v>
      </c>
      <c r="G76">
        <f t="shared" ref="G76" si="51">D76/E76/F76</f>
        <v>0.53999999999999992</v>
      </c>
      <c r="U76">
        <v>3.69</v>
      </c>
      <c r="V76">
        <v>0.6</v>
      </c>
      <c r="W76" s="4">
        <f t="shared" ref="W76" si="52">U76*V76</f>
        <v>2.214</v>
      </c>
      <c r="X76">
        <v>1</v>
      </c>
      <c r="Y76">
        <v>60</v>
      </c>
      <c r="Z76">
        <f t="shared" si="49"/>
        <v>3.6900000000000002E-2</v>
      </c>
    </row>
    <row r="77" spans="1:26" x14ac:dyDescent="0.35">
      <c r="B77">
        <v>16.7</v>
      </c>
      <c r="C77">
        <v>1.8</v>
      </c>
      <c r="D77" s="4">
        <f>B77*C77</f>
        <v>30.06</v>
      </c>
      <c r="E77">
        <v>3</v>
      </c>
      <c r="F77">
        <v>60</v>
      </c>
      <c r="G77" s="5">
        <f>D77/E77/F77</f>
        <v>0.16699999999999998</v>
      </c>
      <c r="U77">
        <v>13</v>
      </c>
      <c r="V77">
        <v>1.8</v>
      </c>
      <c r="W77" s="4">
        <f t="shared" ref="W77:W80" si="53">U77*V77</f>
        <v>23.400000000000002</v>
      </c>
      <c r="X77">
        <v>3</v>
      </c>
      <c r="Y77">
        <v>60</v>
      </c>
      <c r="Z77" s="5">
        <f t="shared" si="49"/>
        <v>0.13</v>
      </c>
    </row>
    <row r="78" spans="1:26" x14ac:dyDescent="0.35">
      <c r="B78">
        <v>62.3</v>
      </c>
      <c r="C78">
        <v>1.8</v>
      </c>
      <c r="D78" s="4">
        <f>B78*C78</f>
        <v>112.14</v>
      </c>
      <c r="E78">
        <v>3</v>
      </c>
      <c r="F78">
        <v>60</v>
      </c>
      <c r="G78" s="5">
        <f>D78/E78/F78</f>
        <v>0.623</v>
      </c>
      <c r="U78">
        <v>23.1</v>
      </c>
      <c r="V78">
        <v>1.8</v>
      </c>
      <c r="W78" s="4">
        <f t="shared" si="53"/>
        <v>41.580000000000005</v>
      </c>
      <c r="X78">
        <v>3</v>
      </c>
      <c r="Y78">
        <v>60</v>
      </c>
      <c r="Z78" s="5">
        <f t="shared" si="49"/>
        <v>0.23100000000000001</v>
      </c>
    </row>
    <row r="79" spans="1:26" x14ac:dyDescent="0.35">
      <c r="D79" s="4"/>
      <c r="U79">
        <v>34.5</v>
      </c>
      <c r="V79">
        <v>1.8</v>
      </c>
      <c r="W79" s="4">
        <f t="shared" si="53"/>
        <v>62.1</v>
      </c>
      <c r="X79">
        <v>3</v>
      </c>
      <c r="Y79">
        <v>60</v>
      </c>
      <c r="Z79" s="5">
        <f t="shared" si="49"/>
        <v>0.34499999999999997</v>
      </c>
    </row>
    <row r="80" spans="1:26" x14ac:dyDescent="0.35">
      <c r="D80" s="4"/>
      <c r="U80">
        <v>41.7</v>
      </c>
      <c r="V80">
        <v>1.8</v>
      </c>
      <c r="W80" s="4">
        <f t="shared" si="53"/>
        <v>75.06</v>
      </c>
      <c r="X80">
        <v>3</v>
      </c>
      <c r="Y80">
        <v>60</v>
      </c>
      <c r="Z80" s="5">
        <f t="shared" si="49"/>
        <v>0.41699999999999998</v>
      </c>
    </row>
    <row r="81" spans="1:26" x14ac:dyDescent="0.35">
      <c r="D81" s="4"/>
      <c r="U81">
        <v>23.8</v>
      </c>
      <c r="V81">
        <v>1.8</v>
      </c>
      <c r="W81" s="4">
        <f>U81*V81</f>
        <v>42.84</v>
      </c>
      <c r="X81">
        <v>3</v>
      </c>
      <c r="Y81">
        <v>60</v>
      </c>
      <c r="Z81" s="5">
        <f>W81/X81/Y81</f>
        <v>0.23800000000000002</v>
      </c>
    </row>
    <row r="83" spans="1:26" x14ac:dyDescent="0.35">
      <c r="A83" t="s">
        <v>4</v>
      </c>
      <c r="B83" s="4">
        <f>AVERAGE(B75:B82)</f>
        <v>41.25</v>
      </c>
      <c r="G83" s="5">
        <f>AVERAGE(G75:G82)</f>
        <v>0.41249999999999998</v>
      </c>
      <c r="T83" t="s">
        <v>4</v>
      </c>
      <c r="U83" s="4">
        <f>AVERAGE(U75:U82)</f>
        <v>20.568571428571431</v>
      </c>
      <c r="Z83" s="5">
        <f>AVERAGE(Z75:Z82)</f>
        <v>0.20568571428571428</v>
      </c>
    </row>
    <row r="84" spans="1:26" x14ac:dyDescent="0.35">
      <c r="A84" t="s">
        <v>5</v>
      </c>
      <c r="B84" s="4">
        <f>STDEV(B75:B82)</f>
        <v>20.768004237287705</v>
      </c>
      <c r="G84" s="5">
        <f>STDEV(G75:G82)</f>
        <v>0.20768004237287702</v>
      </c>
      <c r="T84" t="s">
        <v>5</v>
      </c>
      <c r="U84" s="4">
        <f>STDEV(U75:U82)</f>
        <v>14.536730981174809</v>
      </c>
      <c r="Z84" s="5">
        <f>STDEV(Z75:Z82)</f>
        <v>0.14536730981174811</v>
      </c>
    </row>
    <row r="85" spans="1:26" x14ac:dyDescent="0.35">
      <c r="A85" t="s">
        <v>6</v>
      </c>
      <c r="B85">
        <f>COUNT(B75:B82)</f>
        <v>4</v>
      </c>
      <c r="G85">
        <f>COUNT(G75:G82)</f>
        <v>4</v>
      </c>
      <c r="T85" t="s">
        <v>6</v>
      </c>
      <c r="U85">
        <f>COUNT(U75:U82)</f>
        <v>7</v>
      </c>
      <c r="Z85">
        <f>COUNT(Z75:Z82)</f>
        <v>7</v>
      </c>
    </row>
    <row r="86" spans="1:26" x14ac:dyDescent="0.35">
      <c r="A86" t="s">
        <v>7</v>
      </c>
      <c r="B86" s="4">
        <f>B84/SQRT(B85)</f>
        <v>10.384002118643853</v>
      </c>
      <c r="G86" s="5">
        <f>G84/SQRT(G85)</f>
        <v>0.10384002118643851</v>
      </c>
      <c r="T86" t="s">
        <v>7</v>
      </c>
      <c r="U86" s="4">
        <f>U84/SQRT(U85)</f>
        <v>5.4943678645766436</v>
      </c>
      <c r="Z86" s="5">
        <f>Z84/SQRT(Z85)</f>
        <v>5.4943678645766436E-2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3"/>
  <sheetViews>
    <sheetView workbookViewId="0">
      <selection activeCell="A4" sqref="A4"/>
    </sheetView>
  </sheetViews>
  <sheetFormatPr defaultRowHeight="14.5" x14ac:dyDescent="0.35"/>
  <cols>
    <col min="1" max="1" width="15.81640625" customWidth="1"/>
    <col min="2" max="2" width="13.54296875" customWidth="1"/>
    <col min="4" max="4" width="15.26953125" customWidth="1"/>
    <col min="9" max="9" width="11.7265625" customWidth="1"/>
    <col min="12" max="12" width="10.54296875" customWidth="1"/>
  </cols>
  <sheetData>
    <row r="1" spans="1:13" ht="26" x14ac:dyDescent="0.6">
      <c r="A1" s="2" t="s">
        <v>0</v>
      </c>
      <c r="I1" s="2" t="s">
        <v>13</v>
      </c>
    </row>
    <row r="4" spans="1:13" ht="21" x14ac:dyDescent="0.5">
      <c r="A4" s="1" t="s">
        <v>1</v>
      </c>
      <c r="D4" s="1" t="s">
        <v>12</v>
      </c>
      <c r="I4" s="1" t="s">
        <v>1</v>
      </c>
      <c r="L4" s="1" t="s">
        <v>12</v>
      </c>
    </row>
    <row r="6" spans="1:13" ht="29" x14ac:dyDescent="0.35">
      <c r="B6" s="3" t="s">
        <v>8</v>
      </c>
      <c r="E6" s="3" t="s">
        <v>8</v>
      </c>
      <c r="J6" s="3" t="s">
        <v>8</v>
      </c>
      <c r="M6" s="3" t="s">
        <v>8</v>
      </c>
    </row>
    <row r="7" spans="1:13" x14ac:dyDescent="0.35">
      <c r="B7">
        <v>92.6</v>
      </c>
      <c r="E7">
        <v>93.5</v>
      </c>
      <c r="J7">
        <v>85.3</v>
      </c>
      <c r="M7">
        <v>85</v>
      </c>
    </row>
    <row r="8" spans="1:13" x14ac:dyDescent="0.35">
      <c r="B8">
        <v>83.6</v>
      </c>
      <c r="E8">
        <v>70</v>
      </c>
      <c r="J8">
        <v>85.9</v>
      </c>
      <c r="M8">
        <v>84</v>
      </c>
    </row>
    <row r="9" spans="1:13" x14ac:dyDescent="0.35">
      <c r="B9">
        <v>97</v>
      </c>
      <c r="E9">
        <v>92.4</v>
      </c>
      <c r="J9">
        <v>93</v>
      </c>
      <c r="M9">
        <v>71.7</v>
      </c>
    </row>
    <row r="10" spans="1:13" x14ac:dyDescent="0.35">
      <c r="B10">
        <v>91.5</v>
      </c>
      <c r="E10">
        <v>84</v>
      </c>
      <c r="J10">
        <v>77.599999999999994</v>
      </c>
      <c r="M10">
        <v>75.8</v>
      </c>
    </row>
    <row r="11" spans="1:13" x14ac:dyDescent="0.35">
      <c r="B11">
        <v>84.1</v>
      </c>
      <c r="E11">
        <v>88.7</v>
      </c>
      <c r="J11">
        <v>78.599999999999994</v>
      </c>
      <c r="M11">
        <v>82.1</v>
      </c>
    </row>
    <row r="12" spans="1:13" x14ac:dyDescent="0.35">
      <c r="B12">
        <v>82.9</v>
      </c>
      <c r="E12">
        <v>84.6</v>
      </c>
      <c r="J12">
        <v>69.2</v>
      </c>
      <c r="M12">
        <v>92.2</v>
      </c>
    </row>
    <row r="13" spans="1:13" x14ac:dyDescent="0.35">
      <c r="B13">
        <v>83.4</v>
      </c>
      <c r="E13">
        <v>71.099999999999994</v>
      </c>
      <c r="M13">
        <v>85.4</v>
      </c>
    </row>
    <row r="14" spans="1:13" x14ac:dyDescent="0.35">
      <c r="B14">
        <v>71.3</v>
      </c>
      <c r="E14">
        <v>96.6</v>
      </c>
      <c r="M14">
        <v>69.5</v>
      </c>
    </row>
    <row r="15" spans="1:13" x14ac:dyDescent="0.35">
      <c r="E15">
        <v>93.3</v>
      </c>
    </row>
    <row r="16" spans="1:13" x14ac:dyDescent="0.35">
      <c r="E16">
        <v>80.5</v>
      </c>
    </row>
    <row r="17" spans="1:13" x14ac:dyDescent="0.35">
      <c r="E17">
        <v>83.4</v>
      </c>
    </row>
    <row r="19" spans="1:13" x14ac:dyDescent="0.35">
      <c r="A19" t="s">
        <v>4</v>
      </c>
      <c r="B19" s="4">
        <f>AVERAGE(B7:B18)</f>
        <v>85.799999999999983</v>
      </c>
      <c r="D19" t="s">
        <v>4</v>
      </c>
      <c r="E19" s="4">
        <f>AVERAGE(E7:E18)</f>
        <v>85.281818181818167</v>
      </c>
      <c r="I19" t="s">
        <v>4</v>
      </c>
      <c r="J19" s="4">
        <f>AVERAGE(J7:J18)</f>
        <v>81.599999999999994</v>
      </c>
      <c r="L19" t="s">
        <v>4</v>
      </c>
      <c r="M19" s="4">
        <f>AVERAGE(M7:M18)</f>
        <v>80.712500000000006</v>
      </c>
    </row>
    <row r="20" spans="1:13" x14ac:dyDescent="0.35">
      <c r="A20" t="s">
        <v>5</v>
      </c>
      <c r="B20" s="4">
        <f>STDEV(B7:B18)</f>
        <v>7.8950255586304827</v>
      </c>
      <c r="D20" t="s">
        <v>5</v>
      </c>
      <c r="E20" s="4">
        <f>STDEV(E7:E18)</f>
        <v>8.8625976081302689</v>
      </c>
      <c r="I20" t="s">
        <v>5</v>
      </c>
      <c r="J20" s="4">
        <f>STDEV(J7:J18)</f>
        <v>8.257118141337207</v>
      </c>
      <c r="L20" t="s">
        <v>5</v>
      </c>
      <c r="M20" s="4">
        <f>STDEV(M7:M18)</f>
        <v>7.7101857491058077</v>
      </c>
    </row>
    <row r="21" spans="1:13" x14ac:dyDescent="0.35">
      <c r="A21" t="s">
        <v>6</v>
      </c>
      <c r="B21">
        <f>COUNT(B7:B18)</f>
        <v>8</v>
      </c>
      <c r="D21" t="s">
        <v>6</v>
      </c>
      <c r="E21">
        <f>COUNT(E7:E18)</f>
        <v>11</v>
      </c>
      <c r="I21" t="s">
        <v>6</v>
      </c>
      <c r="J21">
        <f>COUNT(J7:J18)</f>
        <v>6</v>
      </c>
      <c r="L21" t="s">
        <v>6</v>
      </c>
      <c r="M21">
        <f>COUNT(M7:M18)</f>
        <v>8</v>
      </c>
    </row>
    <row r="22" spans="1:13" x14ac:dyDescent="0.35">
      <c r="A22" t="s">
        <v>7</v>
      </c>
      <c r="B22" s="4">
        <f>B20/SQRT(B21)</f>
        <v>2.7913130550743621</v>
      </c>
      <c r="D22" t="s">
        <v>7</v>
      </c>
      <c r="E22" s="4">
        <f>E20/SQRT(E21)</f>
        <v>2.6721737212790293</v>
      </c>
      <c r="I22" t="s">
        <v>7</v>
      </c>
      <c r="J22" s="4">
        <f>J20/SQRT(J21)</f>
        <v>3.370954365359065</v>
      </c>
      <c r="L22" t="s">
        <v>7</v>
      </c>
      <c r="M22" s="4">
        <f>M20/SQRT(M21)</f>
        <v>2.7259623137002986</v>
      </c>
    </row>
    <row r="26" spans="1:13" ht="21" x14ac:dyDescent="0.5">
      <c r="A26" s="1" t="s">
        <v>3</v>
      </c>
      <c r="I26" s="1" t="s">
        <v>3</v>
      </c>
    </row>
    <row r="28" spans="1:13" ht="29" x14ac:dyDescent="0.35">
      <c r="B28" s="3" t="s">
        <v>8</v>
      </c>
      <c r="J28" s="3" t="s">
        <v>8</v>
      </c>
    </row>
    <row r="29" spans="1:13" x14ac:dyDescent="0.35">
      <c r="B29">
        <v>91.2</v>
      </c>
      <c r="J29">
        <v>63.7</v>
      </c>
    </row>
    <row r="30" spans="1:13" x14ac:dyDescent="0.35">
      <c r="B30">
        <v>88.9</v>
      </c>
      <c r="J30">
        <v>85.7</v>
      </c>
    </row>
    <row r="31" spans="1:13" x14ac:dyDescent="0.35">
      <c r="B31">
        <v>83.6</v>
      </c>
      <c r="J31">
        <v>77.599999999999994</v>
      </c>
    </row>
    <row r="32" spans="1:13" x14ac:dyDescent="0.35">
      <c r="B32">
        <v>59.5</v>
      </c>
      <c r="J32">
        <v>70.3</v>
      </c>
    </row>
    <row r="33" spans="1:10" x14ac:dyDescent="0.35">
      <c r="B33">
        <v>70.2</v>
      </c>
      <c r="J33">
        <v>82</v>
      </c>
    </row>
    <row r="34" spans="1:10" x14ac:dyDescent="0.35">
      <c r="B34">
        <v>72.2</v>
      </c>
      <c r="J34">
        <v>79</v>
      </c>
    </row>
    <row r="35" spans="1:10" x14ac:dyDescent="0.35">
      <c r="B35">
        <v>82.2</v>
      </c>
      <c r="J35">
        <v>82.8</v>
      </c>
    </row>
    <row r="36" spans="1:10" x14ac:dyDescent="0.35">
      <c r="B36">
        <v>86</v>
      </c>
      <c r="J36">
        <v>69.5</v>
      </c>
    </row>
    <row r="37" spans="1:10" x14ac:dyDescent="0.35">
      <c r="B37">
        <v>85.6</v>
      </c>
      <c r="J37">
        <v>79.599999999999994</v>
      </c>
    </row>
    <row r="38" spans="1:10" x14ac:dyDescent="0.35">
      <c r="B38">
        <v>73.900000000000006</v>
      </c>
    </row>
    <row r="39" spans="1:10" x14ac:dyDescent="0.35">
      <c r="B39">
        <v>86.5</v>
      </c>
    </row>
    <row r="41" spans="1:10" x14ac:dyDescent="0.35">
      <c r="A41" t="s">
        <v>4</v>
      </c>
      <c r="B41" s="4">
        <f>AVERAGE(B29:B40)</f>
        <v>79.981818181818184</v>
      </c>
      <c r="I41" t="s">
        <v>4</v>
      </c>
      <c r="J41" s="4">
        <f>AVERAGE(J29:J40)</f>
        <v>76.688888888888897</v>
      </c>
    </row>
    <row r="42" spans="1:10" x14ac:dyDescent="0.35">
      <c r="A42" t="s">
        <v>5</v>
      </c>
      <c r="B42" s="4">
        <f>STDEV(B29:B40)</f>
        <v>9.7282905159968767</v>
      </c>
      <c r="I42" t="s">
        <v>5</v>
      </c>
      <c r="J42" s="4">
        <f>STDEV(J29:J40)</f>
        <v>7.2681573394575807</v>
      </c>
    </row>
    <row r="43" spans="1:10" x14ac:dyDescent="0.35">
      <c r="A43" t="s">
        <v>6</v>
      </c>
      <c r="B43">
        <f>COUNT(B29:B40)</f>
        <v>11</v>
      </c>
      <c r="I43" t="s">
        <v>6</v>
      </c>
      <c r="J43">
        <f>COUNT(J29:J40)</f>
        <v>9</v>
      </c>
    </row>
    <row r="44" spans="1:10" x14ac:dyDescent="0.35">
      <c r="A44" t="s">
        <v>7</v>
      </c>
      <c r="B44" s="4">
        <f>B42/SQRT(B43)</f>
        <v>2.9331899539213242</v>
      </c>
      <c r="I44" t="s">
        <v>7</v>
      </c>
      <c r="J44" s="4">
        <f>J42/SQRT(J43)</f>
        <v>2.4227191131525267</v>
      </c>
    </row>
    <row r="48" spans="1:10" ht="21" x14ac:dyDescent="0.5">
      <c r="A48" s="1" t="s">
        <v>10</v>
      </c>
      <c r="I48" s="1" t="s">
        <v>10</v>
      </c>
    </row>
    <row r="50" spans="1:10" ht="29" x14ac:dyDescent="0.35">
      <c r="B50" s="3" t="s">
        <v>8</v>
      </c>
      <c r="J50" s="3" t="s">
        <v>8</v>
      </c>
    </row>
    <row r="51" spans="1:10" x14ac:dyDescent="0.35">
      <c r="B51">
        <v>61.3</v>
      </c>
      <c r="J51">
        <v>84.9</v>
      </c>
    </row>
    <row r="52" spans="1:10" x14ac:dyDescent="0.35">
      <c r="B52">
        <v>69.900000000000006</v>
      </c>
      <c r="J52">
        <v>79.2</v>
      </c>
    </row>
    <row r="53" spans="1:10" x14ac:dyDescent="0.35">
      <c r="B53">
        <v>70.099999999999994</v>
      </c>
      <c r="J53">
        <v>59.9</v>
      </c>
    </row>
    <row r="54" spans="1:10" x14ac:dyDescent="0.35">
      <c r="B54">
        <v>84.8</v>
      </c>
      <c r="J54">
        <v>57.3</v>
      </c>
    </row>
    <row r="55" spans="1:10" x14ac:dyDescent="0.35">
      <c r="B55">
        <v>80.5</v>
      </c>
      <c r="J55">
        <v>70.2</v>
      </c>
    </row>
    <row r="56" spans="1:10" x14ac:dyDescent="0.35">
      <c r="B56">
        <v>71.099999999999994</v>
      </c>
      <c r="J56">
        <v>61.4</v>
      </c>
    </row>
    <row r="57" spans="1:10" x14ac:dyDescent="0.35">
      <c r="B57">
        <v>66.099999999999994</v>
      </c>
      <c r="J57">
        <v>64.8</v>
      </c>
    </row>
    <row r="58" spans="1:10" x14ac:dyDescent="0.35">
      <c r="J58">
        <v>35.799999999999997</v>
      </c>
    </row>
    <row r="59" spans="1:10" x14ac:dyDescent="0.35">
      <c r="J59">
        <v>55.8</v>
      </c>
    </row>
    <row r="60" spans="1:10" x14ac:dyDescent="0.35">
      <c r="J60">
        <v>50.3</v>
      </c>
    </row>
    <row r="62" spans="1:10" x14ac:dyDescent="0.35">
      <c r="A62" t="s">
        <v>4</v>
      </c>
      <c r="B62" s="4">
        <f>AVERAGE(B51:B61)</f>
        <v>71.971428571428561</v>
      </c>
      <c r="I62" t="s">
        <v>4</v>
      </c>
      <c r="J62" s="4">
        <f>AVERAGE(J51:J61)</f>
        <v>61.959999999999994</v>
      </c>
    </row>
    <row r="63" spans="1:10" x14ac:dyDescent="0.35">
      <c r="A63" t="s">
        <v>5</v>
      </c>
      <c r="B63" s="4">
        <f>STDEV(B51:B61)</f>
        <v>8.1057005220018858</v>
      </c>
      <c r="I63" t="s">
        <v>5</v>
      </c>
      <c r="J63" s="4">
        <f>STDEV(J51:J61)</f>
        <v>14.078920413156697</v>
      </c>
    </row>
    <row r="64" spans="1:10" x14ac:dyDescent="0.35">
      <c r="A64" t="s">
        <v>6</v>
      </c>
      <c r="B64">
        <f>COUNT(B51:B61)</f>
        <v>7</v>
      </c>
      <c r="I64" t="s">
        <v>6</v>
      </c>
      <c r="J64">
        <f>COUNT(J51:J61)</f>
        <v>10</v>
      </c>
    </row>
    <row r="65" spans="1:10" x14ac:dyDescent="0.35">
      <c r="A65" t="s">
        <v>7</v>
      </c>
      <c r="B65" s="4">
        <f>B63/SQRT(B64)</f>
        <v>3.0636668261690607</v>
      </c>
      <c r="I65" t="s">
        <v>7</v>
      </c>
      <c r="J65" s="4">
        <f>J63/SQRT(J64)</f>
        <v>4.4521455501813989</v>
      </c>
    </row>
    <row r="69" spans="1:10" ht="21" x14ac:dyDescent="0.5">
      <c r="A69" s="1" t="s">
        <v>11</v>
      </c>
      <c r="I69" s="1" t="s">
        <v>11</v>
      </c>
    </row>
    <row r="71" spans="1:10" ht="29" x14ac:dyDescent="0.35">
      <c r="B71" s="3" t="s">
        <v>8</v>
      </c>
      <c r="J71" s="3" t="s">
        <v>8</v>
      </c>
    </row>
    <row r="72" spans="1:10" x14ac:dyDescent="0.35">
      <c r="B72">
        <v>65.3</v>
      </c>
      <c r="J72">
        <v>65</v>
      </c>
    </row>
    <row r="73" spans="1:10" x14ac:dyDescent="0.35">
      <c r="B73">
        <v>44.4</v>
      </c>
      <c r="J73">
        <v>76.599999999999994</v>
      </c>
    </row>
    <row r="74" spans="1:10" x14ac:dyDescent="0.35">
      <c r="B74">
        <v>51.9</v>
      </c>
      <c r="J74">
        <v>69.900000000000006</v>
      </c>
    </row>
    <row r="75" spans="1:10" x14ac:dyDescent="0.35">
      <c r="B75">
        <v>80.599999999999994</v>
      </c>
      <c r="J75">
        <v>58.8</v>
      </c>
    </row>
    <row r="76" spans="1:10" x14ac:dyDescent="0.35">
      <c r="B76">
        <v>82.6</v>
      </c>
      <c r="J76">
        <v>54.7</v>
      </c>
    </row>
    <row r="77" spans="1:10" x14ac:dyDescent="0.35">
      <c r="J77">
        <v>75.5</v>
      </c>
    </row>
    <row r="78" spans="1:10" x14ac:dyDescent="0.35">
      <c r="J78">
        <v>62.7</v>
      </c>
    </row>
    <row r="80" spans="1:10" x14ac:dyDescent="0.35">
      <c r="A80" t="s">
        <v>4</v>
      </c>
      <c r="B80" s="4">
        <f>AVERAGE(B72:B79)</f>
        <v>64.959999999999994</v>
      </c>
      <c r="I80" t="s">
        <v>4</v>
      </c>
      <c r="J80" s="4">
        <f>AVERAGE(J72:J79)</f>
        <v>66.171428571428564</v>
      </c>
    </row>
    <row r="81" spans="1:10" x14ac:dyDescent="0.35">
      <c r="A81" t="s">
        <v>5</v>
      </c>
      <c r="B81" s="4">
        <f>STDEV(B72:B79)</f>
        <v>16.949719761695192</v>
      </c>
      <c r="I81" t="s">
        <v>5</v>
      </c>
      <c r="J81" s="4">
        <f>STDEV(J72:J79)</f>
        <v>8.2566567660513162</v>
      </c>
    </row>
    <row r="82" spans="1:10" x14ac:dyDescent="0.35">
      <c r="A82" t="s">
        <v>6</v>
      </c>
      <c r="B82">
        <f>COUNT(B72:B79)</f>
        <v>5</v>
      </c>
      <c r="I82" t="s">
        <v>6</v>
      </c>
      <c r="J82">
        <f>COUNT(J72:J79)</f>
        <v>7</v>
      </c>
    </row>
    <row r="83" spans="1:10" x14ac:dyDescent="0.35">
      <c r="A83" t="s">
        <v>7</v>
      </c>
      <c r="B83" s="4">
        <f>B81/SQRT(B82)</f>
        <v>7.5801451173443972</v>
      </c>
      <c r="I83" t="s">
        <v>7</v>
      </c>
      <c r="J83" s="4">
        <f>J81/SQRT(J82)</f>
        <v>3.120722923398656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F94D-8F4A-4125-96D4-7AA0C1D33BED}">
  <dimension ref="A1:N48"/>
  <sheetViews>
    <sheetView workbookViewId="0">
      <selection activeCell="I49" sqref="I49"/>
    </sheetView>
  </sheetViews>
  <sheetFormatPr defaultRowHeight="14.5" x14ac:dyDescent="0.35"/>
  <sheetData>
    <row r="1" spans="1:14" ht="26" x14ac:dyDescent="0.6">
      <c r="A1" s="2" t="s">
        <v>13</v>
      </c>
    </row>
    <row r="4" spans="1:14" ht="21" x14ac:dyDescent="0.5">
      <c r="A4" s="1" t="s">
        <v>19</v>
      </c>
    </row>
    <row r="5" spans="1:14" x14ac:dyDescent="0.35">
      <c r="B5" t="s">
        <v>20</v>
      </c>
      <c r="L5" t="s">
        <v>4</v>
      </c>
      <c r="M5" t="s">
        <v>5</v>
      </c>
      <c r="N5" t="s">
        <v>6</v>
      </c>
    </row>
    <row r="6" spans="1:14" x14ac:dyDescent="0.35">
      <c r="B6">
        <v>0</v>
      </c>
      <c r="C6" s="4">
        <v>95.550875943600886</v>
      </c>
      <c r="D6" s="4">
        <v>90.824609975134948</v>
      </c>
      <c r="E6" s="4">
        <v>90.378911301905589</v>
      </c>
      <c r="F6" s="4">
        <v>96.831968552182232</v>
      </c>
      <c r="G6" s="4">
        <v>97.840152728980755</v>
      </c>
      <c r="H6" s="4">
        <v>98.004899056427348</v>
      </c>
      <c r="I6" s="4">
        <v>91.790634588461032</v>
      </c>
      <c r="J6" s="4">
        <v>96.694955463585401</v>
      </c>
      <c r="L6" s="4">
        <f>AVERAGE(C6:K6)</f>
        <v>94.739625951284765</v>
      </c>
      <c r="M6" s="4">
        <f>STDEV(C6:K6)</f>
        <v>3.2110155217501326</v>
      </c>
      <c r="N6">
        <f>COUNT(C6:K6)</f>
        <v>8</v>
      </c>
    </row>
    <row r="7" spans="1:14" x14ac:dyDescent="0.35">
      <c r="B7">
        <v>1</v>
      </c>
      <c r="C7" s="4">
        <v>90.918518277220898</v>
      </c>
      <c r="D7" s="4">
        <v>95.078123001808024</v>
      </c>
      <c r="E7" s="4">
        <v>87.202009790691406</v>
      </c>
      <c r="F7" s="4">
        <v>95.798993885624256</v>
      </c>
      <c r="G7" s="4">
        <v>97.852091553579598</v>
      </c>
      <c r="H7" s="4">
        <v>98.897246961422866</v>
      </c>
      <c r="I7" s="4">
        <v>95.89761525626173</v>
      </c>
      <c r="J7" s="4">
        <v>97.784542544590352</v>
      </c>
      <c r="L7" s="4">
        <f t="shared" ref="L7:L12" si="0">AVERAGE(C7:K7)</f>
        <v>94.928642658899889</v>
      </c>
      <c r="M7" s="4">
        <f t="shared" ref="M7:M12" si="1">STDEV(C7:K7)</f>
        <v>3.9632824467447496</v>
      </c>
      <c r="N7">
        <f t="shared" ref="N7:N11" si="2">COUNT(C7:K7)</f>
        <v>8</v>
      </c>
    </row>
    <row r="8" spans="1:14" x14ac:dyDescent="0.35">
      <c r="B8">
        <v>2</v>
      </c>
      <c r="C8" s="4">
        <v>87.383229861389367</v>
      </c>
      <c r="D8" s="4">
        <v>90.216084397852711</v>
      </c>
      <c r="E8" s="4">
        <v>85.57236716298813</v>
      </c>
      <c r="F8" s="4">
        <v>95.446775428442677</v>
      </c>
      <c r="G8" s="4">
        <v>88.870960504371368</v>
      </c>
      <c r="H8" s="4">
        <v>97.49383559452825</v>
      </c>
      <c r="I8" s="4">
        <v>96.066142129484149</v>
      </c>
      <c r="J8" s="4">
        <v>94.021242334858258</v>
      </c>
      <c r="L8" s="4">
        <f t="shared" si="0"/>
        <v>91.883829676739367</v>
      </c>
      <c r="M8" s="4">
        <f t="shared" si="1"/>
        <v>4.4429033601937693</v>
      </c>
      <c r="N8">
        <f t="shared" si="2"/>
        <v>8</v>
      </c>
    </row>
    <row r="9" spans="1:14" x14ac:dyDescent="0.35">
      <c r="B9">
        <v>4</v>
      </c>
      <c r="C9" s="4">
        <v>45.138428360898892</v>
      </c>
      <c r="D9" s="4">
        <v>65.287643714095751</v>
      </c>
      <c r="E9" s="4">
        <v>61.483910781520969</v>
      </c>
      <c r="F9" s="4">
        <v>72.815820825538395</v>
      </c>
      <c r="G9" s="4">
        <v>67.215059821344582</v>
      </c>
      <c r="H9" s="4">
        <v>95.688826082635885</v>
      </c>
      <c r="I9" s="4">
        <v>88.510743518135541</v>
      </c>
      <c r="J9" s="6">
        <v>95.280952306418342</v>
      </c>
      <c r="L9" s="4">
        <f t="shared" si="0"/>
        <v>73.927673176323552</v>
      </c>
      <c r="M9" s="4">
        <f t="shared" si="1"/>
        <v>17.915633988248473</v>
      </c>
      <c r="N9">
        <f t="shared" si="2"/>
        <v>8</v>
      </c>
    </row>
    <row r="10" spans="1:14" x14ac:dyDescent="0.35">
      <c r="B10">
        <v>6</v>
      </c>
      <c r="C10" s="4">
        <v>27.806512834486274</v>
      </c>
      <c r="D10" s="4">
        <v>39.123573145030349</v>
      </c>
      <c r="E10" s="4">
        <v>28.617733642459246</v>
      </c>
      <c r="F10" s="4">
        <v>53.064355518503071</v>
      </c>
      <c r="G10" s="4">
        <v>39.559394624036273</v>
      </c>
      <c r="H10" s="4">
        <v>33.419720413340215</v>
      </c>
      <c r="I10" s="4">
        <v>29.192751055235039</v>
      </c>
      <c r="J10" s="4">
        <v>11.943414402407001</v>
      </c>
      <c r="L10" s="4">
        <f t="shared" si="0"/>
        <v>32.840931954437181</v>
      </c>
      <c r="M10" s="4">
        <f t="shared" si="1"/>
        <v>11.875108548512268</v>
      </c>
      <c r="N10">
        <f t="shared" si="2"/>
        <v>8</v>
      </c>
    </row>
    <row r="11" spans="1:14" x14ac:dyDescent="0.35">
      <c r="B11">
        <v>8</v>
      </c>
      <c r="C11" s="4">
        <v>11.480037541916738</v>
      </c>
      <c r="D11" s="4">
        <v>32.788689530433295</v>
      </c>
      <c r="E11" s="4">
        <v>14.453787513612914</v>
      </c>
      <c r="F11" s="4">
        <v>22.923851712833763</v>
      </c>
      <c r="G11" s="4">
        <v>10.830097038388743</v>
      </c>
      <c r="H11" s="4">
        <v>7.0777065592917481</v>
      </c>
      <c r="I11" s="4">
        <v>2.2524837190469076</v>
      </c>
      <c r="J11" s="4">
        <v>6.9614682335315328</v>
      </c>
      <c r="L11" s="4">
        <f t="shared" si="0"/>
        <v>13.596015231131954</v>
      </c>
      <c r="M11" s="4">
        <f t="shared" si="1"/>
        <v>9.8808038096795787</v>
      </c>
      <c r="N11">
        <f t="shared" si="2"/>
        <v>8</v>
      </c>
    </row>
    <row r="12" spans="1:14" x14ac:dyDescent="0.35">
      <c r="B12">
        <v>10</v>
      </c>
      <c r="C12" s="4">
        <v>1.8434930338108655</v>
      </c>
      <c r="D12" s="4">
        <v>16.51302019258776</v>
      </c>
      <c r="E12" s="4">
        <v>4.9433647514274313</v>
      </c>
      <c r="F12" s="4">
        <v>9.6694126902116775</v>
      </c>
      <c r="G12" s="4">
        <v>7.6851517393583064</v>
      </c>
      <c r="H12" s="4">
        <v>6.5359274520614266</v>
      </c>
      <c r="I12" s="4">
        <v>3.5872567763146139</v>
      </c>
      <c r="J12" s="4">
        <v>2.2652615271329317</v>
      </c>
      <c r="L12" s="4">
        <f t="shared" si="0"/>
        <v>6.6303610203631269</v>
      </c>
      <c r="M12" s="4">
        <f t="shared" si="1"/>
        <v>4.8121709844353733</v>
      </c>
      <c r="N12">
        <f>COUNT(C12:K12)</f>
        <v>8</v>
      </c>
    </row>
    <row r="16" spans="1:14" ht="21" x14ac:dyDescent="0.5">
      <c r="A16" s="1" t="s">
        <v>21</v>
      </c>
    </row>
    <row r="17" spans="1:14" x14ac:dyDescent="0.35">
      <c r="B17" t="s">
        <v>20</v>
      </c>
      <c r="L17" t="s">
        <v>4</v>
      </c>
      <c r="M17" t="s">
        <v>5</v>
      </c>
      <c r="N17" t="s">
        <v>6</v>
      </c>
    </row>
    <row r="18" spans="1:14" x14ac:dyDescent="0.35">
      <c r="B18">
        <v>0</v>
      </c>
      <c r="C18" s="4">
        <v>91.277609152654321</v>
      </c>
      <c r="D18" s="4">
        <v>95.706924603766325</v>
      </c>
      <c r="E18" s="4">
        <v>87.530044063219989</v>
      </c>
      <c r="F18" s="4">
        <v>96.429269401423795</v>
      </c>
      <c r="G18" s="4">
        <v>98.272966613308839</v>
      </c>
      <c r="H18" s="4">
        <v>97.132913102580957</v>
      </c>
      <c r="I18" s="4">
        <v>97.587290924391695</v>
      </c>
      <c r="J18" s="4">
        <v>96.773246657688247</v>
      </c>
      <c r="L18" s="4">
        <f>AVERAGE(C18:K18)</f>
        <v>95.088783064879266</v>
      </c>
      <c r="M18" s="4">
        <f>STDEV(C18:K18)</f>
        <v>3.7270447133209883</v>
      </c>
      <c r="N18">
        <f>COUNT(C18:K18)</f>
        <v>8</v>
      </c>
    </row>
    <row r="19" spans="1:14" x14ac:dyDescent="0.35">
      <c r="B19">
        <v>1</v>
      </c>
      <c r="C19" s="4">
        <v>94.675817161880957</v>
      </c>
      <c r="D19" s="4">
        <v>82.733939637974657</v>
      </c>
      <c r="E19" s="4">
        <v>98.019708213848872</v>
      </c>
      <c r="F19" s="4">
        <v>89.490289501659959</v>
      </c>
      <c r="G19" s="4">
        <v>89.262379941669593</v>
      </c>
      <c r="H19" s="4">
        <v>96.606744403829111</v>
      </c>
      <c r="I19" s="4">
        <v>98.018213947187689</v>
      </c>
      <c r="J19" s="4">
        <v>94.165989948358316</v>
      </c>
      <c r="L19" s="4">
        <f>AVERAGE(C19:K19)</f>
        <v>92.871635344551137</v>
      </c>
      <c r="M19" s="4">
        <f t="shared" ref="M19:M23" si="3">STDEV(C19:K19)</f>
        <v>5.3332446522785304</v>
      </c>
      <c r="N19">
        <f t="shared" ref="N19:N23" si="4">COUNT(C19:K19)</f>
        <v>8</v>
      </c>
    </row>
    <row r="20" spans="1:14" x14ac:dyDescent="0.35">
      <c r="B20">
        <v>2</v>
      </c>
      <c r="C20" s="4">
        <v>89.919503130649332</v>
      </c>
      <c r="D20" s="4">
        <v>51.579087597690823</v>
      </c>
      <c r="E20" s="4">
        <v>73.890860876051107</v>
      </c>
      <c r="F20" s="4">
        <v>59.252373496590018</v>
      </c>
      <c r="G20" s="4">
        <v>92.044123044569432</v>
      </c>
      <c r="H20" s="4">
        <v>93.337330490272961</v>
      </c>
      <c r="I20" s="4">
        <v>92.506912240950342</v>
      </c>
      <c r="J20" s="4">
        <v>72.180878123641932</v>
      </c>
      <c r="L20" s="4">
        <f t="shared" ref="L20:L24" si="5">AVERAGE(C20:K20)</f>
        <v>78.088883625051992</v>
      </c>
      <c r="M20" s="4">
        <f t="shared" si="3"/>
        <v>16.410877356847276</v>
      </c>
      <c r="N20">
        <f t="shared" si="4"/>
        <v>8</v>
      </c>
    </row>
    <row r="21" spans="1:14" x14ac:dyDescent="0.35">
      <c r="B21">
        <v>4</v>
      </c>
      <c r="C21" s="4">
        <v>80.354626491499118</v>
      </c>
      <c r="D21" s="4">
        <v>62.374739457210772</v>
      </c>
      <c r="E21" s="4">
        <v>56.206745816007178</v>
      </c>
      <c r="F21" s="4">
        <v>46.576532943733021</v>
      </c>
      <c r="G21" s="4">
        <v>30.440348500478503</v>
      </c>
      <c r="H21" s="4">
        <v>69.530556979386816</v>
      </c>
      <c r="I21" s="4">
        <v>34.758286599660863</v>
      </c>
      <c r="J21" s="4">
        <v>46.796612375511089</v>
      </c>
      <c r="L21" s="4">
        <f t="shared" si="5"/>
        <v>53.379806145435914</v>
      </c>
      <c r="M21" s="4">
        <f t="shared" si="3"/>
        <v>17.071240527753723</v>
      </c>
      <c r="N21">
        <f t="shared" si="4"/>
        <v>8</v>
      </c>
    </row>
    <row r="22" spans="1:14" x14ac:dyDescent="0.35">
      <c r="B22">
        <v>6</v>
      </c>
      <c r="C22" s="4">
        <v>23.241860022404616</v>
      </c>
      <c r="D22" s="4">
        <v>6.6349119624487942</v>
      </c>
      <c r="E22" s="4">
        <v>49.457046636040687</v>
      </c>
      <c r="F22" s="4">
        <v>19.85745567855696</v>
      </c>
      <c r="G22" s="4">
        <v>19.108759020800907</v>
      </c>
      <c r="H22" s="4">
        <v>44.644452504203898</v>
      </c>
      <c r="I22" s="4">
        <v>8.5616803630182918</v>
      </c>
      <c r="J22" s="4">
        <v>33.214016350595777</v>
      </c>
      <c r="L22" s="4">
        <f t="shared" si="5"/>
        <v>25.590022817258742</v>
      </c>
      <c r="M22" s="4">
        <f t="shared" si="3"/>
        <v>15.677440767934048</v>
      </c>
      <c r="N22">
        <f t="shared" si="4"/>
        <v>8</v>
      </c>
    </row>
    <row r="23" spans="1:14" x14ac:dyDescent="0.35">
      <c r="B23">
        <v>8</v>
      </c>
      <c r="C23" s="4">
        <v>21.769150150948708</v>
      </c>
      <c r="D23" s="4">
        <v>5.2520879431791192</v>
      </c>
      <c r="E23" s="4">
        <v>19.906085815706266</v>
      </c>
      <c r="F23" s="4">
        <v>2.1909347537194468</v>
      </c>
      <c r="G23" s="4">
        <v>16.841467451372019</v>
      </c>
      <c r="H23" s="4">
        <v>15.623033057146692</v>
      </c>
      <c r="I23" s="4">
        <v>3.1480542292372773</v>
      </c>
      <c r="J23" s="4">
        <v>12.283420561251649</v>
      </c>
      <c r="L23" s="4">
        <f t="shared" si="5"/>
        <v>12.126779245320147</v>
      </c>
      <c r="M23" s="4">
        <f t="shared" si="3"/>
        <v>7.6957263527238258</v>
      </c>
      <c r="N23">
        <f t="shared" si="4"/>
        <v>8</v>
      </c>
    </row>
    <row r="24" spans="1:14" x14ac:dyDescent="0.35">
      <c r="B24">
        <v>10</v>
      </c>
      <c r="C24" s="4">
        <v>5.8936334596436541</v>
      </c>
      <c r="D24" s="4">
        <v>1.7594790862049812</v>
      </c>
      <c r="E24" s="4">
        <v>3.3963105563421991</v>
      </c>
      <c r="F24" s="4">
        <v>4.0267423559183149</v>
      </c>
      <c r="G24" s="4">
        <v>2.5781891996321145</v>
      </c>
      <c r="H24" s="4">
        <v>8.6304066101362569</v>
      </c>
      <c r="I24" s="4">
        <v>1.6779781804661233</v>
      </c>
      <c r="J24" s="4">
        <v>5.9182297143076958</v>
      </c>
      <c r="L24" s="4">
        <f t="shared" si="5"/>
        <v>4.2351211453314175</v>
      </c>
      <c r="M24" s="4">
        <f>STDEV(C24:K24)</f>
        <v>2.4219910349381051</v>
      </c>
      <c r="N24">
        <f>COUNT(C24:K24)</f>
        <v>8</v>
      </c>
    </row>
    <row r="28" spans="1:14" ht="21" x14ac:dyDescent="0.5">
      <c r="A28" s="1" t="s">
        <v>22</v>
      </c>
    </row>
    <row r="29" spans="1:14" x14ac:dyDescent="0.35">
      <c r="B29" t="s">
        <v>20</v>
      </c>
      <c r="L29" t="s">
        <v>4</v>
      </c>
      <c r="M29" t="s">
        <v>5</v>
      </c>
      <c r="N29" t="s">
        <v>6</v>
      </c>
    </row>
    <row r="30" spans="1:14" x14ac:dyDescent="0.35">
      <c r="B30">
        <v>0</v>
      </c>
      <c r="C30" s="4">
        <v>91.269974141288671</v>
      </c>
      <c r="D30" s="4">
        <v>97.767541852023427</v>
      </c>
      <c r="E30" s="4">
        <v>97.26048479970521</v>
      </c>
      <c r="F30" s="4">
        <v>98.371246870317194</v>
      </c>
      <c r="G30" s="4">
        <v>96.885816461337825</v>
      </c>
      <c r="H30" s="4">
        <v>98.067402415384024</v>
      </c>
      <c r="L30" s="4">
        <f>AVERAGE(C30:K30)</f>
        <v>96.603744423342718</v>
      </c>
      <c r="M30" s="4">
        <f>STDEV(C30:K30)</f>
        <v>2.6676117427773236</v>
      </c>
      <c r="N30">
        <f>COUNT(C30:K30)</f>
        <v>6</v>
      </c>
    </row>
    <row r="31" spans="1:14" x14ac:dyDescent="0.35">
      <c r="B31">
        <v>1</v>
      </c>
      <c r="C31" s="4">
        <v>74.935577227048384</v>
      </c>
      <c r="D31" s="4">
        <v>71.848422570876892</v>
      </c>
      <c r="E31" s="4">
        <v>31.946703825522089</v>
      </c>
      <c r="F31" s="4">
        <v>68.791882475622586</v>
      </c>
      <c r="G31" s="4">
        <v>77.625034045142399</v>
      </c>
      <c r="H31" s="4">
        <v>69.950488542579507</v>
      </c>
      <c r="L31" s="4">
        <f>AVERAGE(C31:K31)</f>
        <v>65.849684781131984</v>
      </c>
      <c r="M31" s="4">
        <f t="shared" ref="M31:M36" si="6">STDEV(C31:K31)</f>
        <v>16.923843436631731</v>
      </c>
      <c r="N31">
        <f t="shared" ref="N31:N36" si="7">COUNT(C31:K31)</f>
        <v>6</v>
      </c>
    </row>
    <row r="32" spans="1:14" x14ac:dyDescent="0.35">
      <c r="B32">
        <v>2</v>
      </c>
      <c r="C32" s="4">
        <v>35.426797809497565</v>
      </c>
      <c r="D32" s="4">
        <v>25.98360633778168</v>
      </c>
      <c r="E32" s="4">
        <v>11.16784075486331</v>
      </c>
      <c r="F32" s="4">
        <v>41.185687018760099</v>
      </c>
      <c r="G32" s="4">
        <v>55.971743065485271</v>
      </c>
      <c r="H32" s="4">
        <v>27.532095740112396</v>
      </c>
      <c r="L32" s="4">
        <f>AVERAGE(C32:K32)</f>
        <v>32.877961787750053</v>
      </c>
      <c r="M32" s="4">
        <f t="shared" si="6"/>
        <v>15.207086331154816</v>
      </c>
      <c r="N32">
        <f t="shared" si="7"/>
        <v>6</v>
      </c>
    </row>
    <row r="33" spans="1:14" x14ac:dyDescent="0.35">
      <c r="B33">
        <v>4</v>
      </c>
      <c r="C33" s="4">
        <v>36.981558648010079</v>
      </c>
      <c r="D33" s="4">
        <v>5.990748748701197</v>
      </c>
      <c r="E33" s="4">
        <v>3.1149500473523046</v>
      </c>
      <c r="F33" s="4">
        <v>11.372081715140379</v>
      </c>
      <c r="G33" s="4">
        <v>7.148750363680219</v>
      </c>
      <c r="H33" s="4">
        <v>7.9348760917557781</v>
      </c>
      <c r="L33" s="4">
        <f t="shared" ref="L33:L36" si="8">AVERAGE(C33:K33)</f>
        <v>12.090494269106658</v>
      </c>
      <c r="M33" s="4">
        <f t="shared" si="6"/>
        <v>12.486300390952749</v>
      </c>
      <c r="N33">
        <f t="shared" si="7"/>
        <v>6</v>
      </c>
    </row>
    <row r="34" spans="1:14" x14ac:dyDescent="0.35">
      <c r="B34">
        <v>6</v>
      </c>
      <c r="C34" s="4">
        <v>21.650060376724934</v>
      </c>
      <c r="D34" s="4">
        <v>2.5365590147809307</v>
      </c>
      <c r="E34" s="4">
        <v>7.9211600568750553</v>
      </c>
      <c r="F34" s="4">
        <v>4.4854214981608607</v>
      </c>
      <c r="G34" s="4">
        <v>1.8539459312408104</v>
      </c>
      <c r="H34" s="4">
        <v>0.69310339237300178</v>
      </c>
      <c r="L34" s="4">
        <f t="shared" si="8"/>
        <v>6.523375045025932</v>
      </c>
      <c r="M34" s="4">
        <f t="shared" si="6"/>
        <v>7.8308876198573918</v>
      </c>
      <c r="N34">
        <f t="shared" si="7"/>
        <v>6</v>
      </c>
    </row>
    <row r="35" spans="1:14" x14ac:dyDescent="0.35">
      <c r="B35">
        <v>8</v>
      </c>
      <c r="C35" s="4">
        <v>26.831689118993037</v>
      </c>
      <c r="D35" s="4">
        <v>1.4498665786302916</v>
      </c>
      <c r="E35" s="4">
        <v>1.2295466151790524</v>
      </c>
      <c r="F35" s="4">
        <v>5.9371795721004172</v>
      </c>
      <c r="G35" s="4">
        <v>0.74706490726623942</v>
      </c>
      <c r="H35" s="4">
        <v>0.47738919095857318</v>
      </c>
      <c r="L35" s="4">
        <f t="shared" si="8"/>
        <v>6.1121226638546027</v>
      </c>
      <c r="M35" s="4">
        <f t="shared" si="6"/>
        <v>10.348345625187298</v>
      </c>
      <c r="N35">
        <f t="shared" si="7"/>
        <v>6</v>
      </c>
    </row>
    <row r="36" spans="1:14" x14ac:dyDescent="0.35">
      <c r="B36">
        <v>10</v>
      </c>
      <c r="C36" s="4">
        <v>7.9816478830338111</v>
      </c>
      <c r="D36" s="4">
        <v>1.4892000712631392</v>
      </c>
      <c r="E36" s="4">
        <v>1.9872285808892549</v>
      </c>
      <c r="F36" s="4">
        <v>4.799080225073233</v>
      </c>
      <c r="G36" s="4">
        <v>1.5792922080499201</v>
      </c>
      <c r="H36" s="4">
        <v>4.9705839269350385</v>
      </c>
      <c r="L36" s="4">
        <f t="shared" si="8"/>
        <v>3.8011721492073995</v>
      </c>
      <c r="M36" s="4">
        <f t="shared" si="6"/>
        <v>2.5850368827555426</v>
      </c>
      <c r="N36">
        <f t="shared" si="7"/>
        <v>6</v>
      </c>
    </row>
    <row r="37" spans="1:14" x14ac:dyDescent="0.35">
      <c r="D37" s="4"/>
    </row>
    <row r="40" spans="1:14" ht="21" x14ac:dyDescent="0.5">
      <c r="A40" s="1" t="s">
        <v>23</v>
      </c>
    </row>
    <row r="41" spans="1:14" x14ac:dyDescent="0.35">
      <c r="B41" t="s">
        <v>20</v>
      </c>
      <c r="L41" t="s">
        <v>4</v>
      </c>
      <c r="M41" t="s">
        <v>5</v>
      </c>
      <c r="N41" t="s">
        <v>6</v>
      </c>
    </row>
    <row r="42" spans="1:14" x14ac:dyDescent="0.35">
      <c r="B42">
        <v>0</v>
      </c>
      <c r="C42" s="4">
        <v>93.814677626871045</v>
      </c>
      <c r="D42" s="4">
        <v>96.826506830676365</v>
      </c>
      <c r="E42" s="4">
        <v>98.909971930410052</v>
      </c>
      <c r="F42" s="4">
        <v>98.847613202691008</v>
      </c>
      <c r="L42" s="4">
        <f>AVERAGE(C42:K42)</f>
        <v>97.099692397662125</v>
      </c>
      <c r="M42" s="4">
        <f>STDEV(C42:K42)</f>
        <v>2.3943190768750773</v>
      </c>
      <c r="N42">
        <f>COUNT(C42:K42)</f>
        <v>4</v>
      </c>
    </row>
    <row r="43" spans="1:14" x14ac:dyDescent="0.35">
      <c r="B43">
        <v>1</v>
      </c>
      <c r="C43" s="4">
        <v>94.409412311962612</v>
      </c>
      <c r="D43" s="4">
        <v>93.396207006259445</v>
      </c>
      <c r="E43" s="4">
        <v>95.854018834775857</v>
      </c>
      <c r="F43" s="4">
        <v>93.608571522825045</v>
      </c>
      <c r="L43" s="4">
        <f>AVERAGE(C43:K43)</f>
        <v>94.31705241895574</v>
      </c>
      <c r="M43" s="4">
        <f t="shared" ref="M43:M47" si="9">STDEV(C43:K43)</f>
        <v>1.113657273350759</v>
      </c>
      <c r="N43">
        <f t="shared" ref="N43:N47" si="10">COUNT(C43:K43)</f>
        <v>4</v>
      </c>
    </row>
    <row r="44" spans="1:14" x14ac:dyDescent="0.35">
      <c r="B44">
        <v>2</v>
      </c>
      <c r="C44" s="4">
        <v>91.837043272865472</v>
      </c>
      <c r="D44" s="4">
        <v>79.923793114143876</v>
      </c>
      <c r="E44" s="4">
        <v>94.725137150308655</v>
      </c>
      <c r="F44" s="4">
        <v>71.177891430006369</v>
      </c>
      <c r="L44" s="4">
        <f>AVERAGE(C44:K44)</f>
        <v>84.4159662418311</v>
      </c>
      <c r="M44" s="4">
        <f t="shared" si="9"/>
        <v>10.905314197725268</v>
      </c>
      <c r="N44">
        <f t="shared" si="10"/>
        <v>4</v>
      </c>
    </row>
    <row r="45" spans="1:14" x14ac:dyDescent="0.35">
      <c r="B45">
        <v>4</v>
      </c>
      <c r="C45" s="4">
        <v>31.959949937421779</v>
      </c>
      <c r="D45" s="4">
        <v>71.719692100686544</v>
      </c>
      <c r="E45" s="4">
        <v>52.511901781749003</v>
      </c>
      <c r="F45" s="4">
        <v>65.286202121727655</v>
      </c>
      <c r="L45" s="4">
        <f t="shared" ref="L45:L47" si="11">AVERAGE(C45:K45)</f>
        <v>55.369436485396243</v>
      </c>
      <c r="M45" s="4">
        <f t="shared" si="9"/>
        <v>17.529429201522809</v>
      </c>
      <c r="N45">
        <f t="shared" si="10"/>
        <v>4</v>
      </c>
    </row>
    <row r="46" spans="1:14" x14ac:dyDescent="0.35">
      <c r="B46">
        <v>6</v>
      </c>
      <c r="C46" s="4">
        <v>23.089756423089757</v>
      </c>
      <c r="D46" s="4">
        <v>46.203173207361431</v>
      </c>
      <c r="E46" s="4">
        <v>34.612122338766341</v>
      </c>
      <c r="F46" s="4">
        <v>49.303146437784115</v>
      </c>
      <c r="L46" s="4">
        <f t="shared" si="11"/>
        <v>38.302049601750412</v>
      </c>
      <c r="M46" s="4">
        <f t="shared" si="9"/>
        <v>11.951029422697887</v>
      </c>
      <c r="N46">
        <f t="shared" si="10"/>
        <v>4</v>
      </c>
    </row>
    <row r="47" spans="1:14" x14ac:dyDescent="0.35">
      <c r="B47">
        <v>8</v>
      </c>
      <c r="C47" s="4">
        <v>30.01064511409443</v>
      </c>
      <c r="D47" s="4">
        <v>11.770380469038868</v>
      </c>
      <c r="E47" s="4">
        <v>12.547998223658318</v>
      </c>
      <c r="F47" s="4">
        <v>25.417884437499183</v>
      </c>
      <c r="L47" s="4">
        <f t="shared" si="11"/>
        <v>19.936727061072702</v>
      </c>
      <c r="M47" s="4">
        <f t="shared" si="9"/>
        <v>9.1798591423146263</v>
      </c>
      <c r="N47">
        <f t="shared" si="10"/>
        <v>4</v>
      </c>
    </row>
    <row r="48" spans="1:14" x14ac:dyDescent="0.35">
      <c r="B48">
        <v>10</v>
      </c>
      <c r="C48" s="4">
        <v>3.9746416528774051</v>
      </c>
      <c r="D48" s="4">
        <v>11.309529856806313</v>
      </c>
      <c r="E48" s="4">
        <v>2.9617883671508158</v>
      </c>
      <c r="F48" s="4">
        <v>3.883728619953708</v>
      </c>
      <c r="L48" s="4">
        <f>AVERAGE(C48:K48)</f>
        <v>5.5324221241970601</v>
      </c>
      <c r="M48" s="4">
        <f>STDEV(C48:K48)</f>
        <v>3.8784877609191284</v>
      </c>
      <c r="N48">
        <f>COUNT(C48:K48)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EDB0-D2F9-4036-B945-C1BE4D97A81D}">
  <dimension ref="A1:G65"/>
  <sheetViews>
    <sheetView workbookViewId="0"/>
  </sheetViews>
  <sheetFormatPr defaultRowHeight="14.5" x14ac:dyDescent="0.35"/>
  <cols>
    <col min="2" max="2" width="10.54296875" customWidth="1"/>
    <col min="3" max="3" width="10" customWidth="1"/>
    <col min="4" max="4" width="9.81640625" customWidth="1"/>
    <col min="5" max="5" width="10.36328125" customWidth="1"/>
    <col min="6" max="6" width="10" customWidth="1"/>
    <col min="7" max="7" width="10.08984375" customWidth="1"/>
  </cols>
  <sheetData>
    <row r="1" spans="1:7" ht="23.5" x14ac:dyDescent="0.55000000000000004">
      <c r="A1" s="11" t="s">
        <v>26</v>
      </c>
    </row>
    <row r="2" spans="1:7" ht="21" x14ac:dyDescent="0.5">
      <c r="A2" s="1" t="s">
        <v>27</v>
      </c>
    </row>
    <row r="3" spans="1:7" x14ac:dyDescent="0.35">
      <c r="B3" s="9" t="s">
        <v>24</v>
      </c>
      <c r="C3" s="9" t="s">
        <v>19</v>
      </c>
      <c r="D3" s="9" t="s">
        <v>22</v>
      </c>
      <c r="E3" s="9" t="s">
        <v>23</v>
      </c>
      <c r="F3" s="9" t="s">
        <v>21</v>
      </c>
      <c r="G3" s="9" t="s">
        <v>25</v>
      </c>
    </row>
    <row r="4" spans="1:7" x14ac:dyDescent="0.35">
      <c r="B4" s="8">
        <v>0</v>
      </c>
      <c r="C4" s="8">
        <v>2.3069999999999999</v>
      </c>
      <c r="D4" s="8">
        <v>2.3069999999999999</v>
      </c>
      <c r="E4" s="8">
        <v>2.3069999999999999</v>
      </c>
      <c r="F4" s="8">
        <v>2.3069999999999999</v>
      </c>
      <c r="G4" s="8">
        <v>2.3069999999999999</v>
      </c>
    </row>
    <row r="5" spans="1:7" x14ac:dyDescent="0.35">
      <c r="B5" s="8">
        <v>0.1</v>
      </c>
      <c r="C5" s="8">
        <v>0.74099999999999999</v>
      </c>
      <c r="D5" s="8">
        <v>0.61899999999999999</v>
      </c>
      <c r="E5" s="8">
        <v>0.23699999999999999</v>
      </c>
      <c r="F5" s="8">
        <v>1.0840000000000001</v>
      </c>
      <c r="G5" s="8">
        <v>2.31</v>
      </c>
    </row>
    <row r="6" spans="1:7" x14ac:dyDescent="0.35">
      <c r="B6" s="8">
        <v>5</v>
      </c>
      <c r="C6" s="8">
        <v>0.32300000000000001</v>
      </c>
      <c r="D6" s="8">
        <v>0.19500000000000001</v>
      </c>
      <c r="E6" s="8">
        <v>0.124</v>
      </c>
      <c r="F6" s="8">
        <v>0.60599999999999998</v>
      </c>
      <c r="G6" s="8">
        <v>2.29</v>
      </c>
    </row>
    <row r="7" spans="1:7" x14ac:dyDescent="0.35">
      <c r="B7" s="8">
        <v>10.01</v>
      </c>
      <c r="C7" s="8">
        <v>0.19900000000000001</v>
      </c>
      <c r="D7" s="8">
        <v>0.11899999999999999</v>
      </c>
      <c r="E7" s="8">
        <v>0.106</v>
      </c>
      <c r="F7" s="8">
        <v>0.41799999999999998</v>
      </c>
      <c r="G7" s="8">
        <v>2.2999999999999998</v>
      </c>
    </row>
    <row r="8" spans="1:7" x14ac:dyDescent="0.35">
      <c r="B8" s="8">
        <v>15.02</v>
      </c>
      <c r="C8" s="8">
        <v>0.154</v>
      </c>
      <c r="D8" s="8">
        <v>0.1</v>
      </c>
      <c r="E8" s="8">
        <v>9.6000000000000002E-2</v>
      </c>
      <c r="F8" s="8">
        <v>0.30499999999999999</v>
      </c>
      <c r="G8" s="8">
        <v>2.2989999999999999</v>
      </c>
    </row>
    <row r="9" spans="1:7" x14ac:dyDescent="0.35">
      <c r="B9" s="8">
        <v>20.03</v>
      </c>
      <c r="C9" s="8">
        <v>0.123</v>
      </c>
      <c r="D9" s="8">
        <v>9.4E-2</v>
      </c>
      <c r="E9" s="8">
        <v>9.5000000000000001E-2</v>
      </c>
      <c r="F9" s="8">
        <v>0.24</v>
      </c>
      <c r="G9" s="8">
        <v>2.2989999999999999</v>
      </c>
    </row>
    <row r="10" spans="1:7" x14ac:dyDescent="0.35">
      <c r="B10" s="8">
        <v>25.05</v>
      </c>
      <c r="C10" s="8">
        <v>0.108</v>
      </c>
      <c r="D10" s="8">
        <v>8.6999999999999994E-2</v>
      </c>
      <c r="E10" s="8">
        <v>9.1999999999999998E-2</v>
      </c>
      <c r="F10" s="8">
        <v>0.20100000000000001</v>
      </c>
      <c r="G10" s="8">
        <v>2.29</v>
      </c>
    </row>
    <row r="11" spans="1:7" x14ac:dyDescent="0.35">
      <c r="B11" s="8">
        <v>30.06</v>
      </c>
      <c r="C11" s="8">
        <v>9.2999999999999999E-2</v>
      </c>
      <c r="D11" s="8">
        <v>8.2000000000000003E-2</v>
      </c>
      <c r="E11" s="8">
        <v>8.6999999999999994E-2</v>
      </c>
      <c r="F11" s="8">
        <v>0.16500000000000001</v>
      </c>
      <c r="G11" s="8">
        <v>2.2999999999999998</v>
      </c>
    </row>
    <row r="12" spans="1:7" x14ac:dyDescent="0.35">
      <c r="B12" s="8">
        <v>35.07</v>
      </c>
      <c r="C12" s="8">
        <v>8.8999999999999996E-2</v>
      </c>
      <c r="D12" s="8">
        <v>7.9000000000000001E-2</v>
      </c>
      <c r="E12" s="8">
        <v>8.3000000000000004E-2</v>
      </c>
      <c r="F12" s="8">
        <v>0.14199999999999999</v>
      </c>
      <c r="G12" s="8">
        <v>2.3010000000000002</v>
      </c>
    </row>
    <row r="13" spans="1:7" x14ac:dyDescent="0.35">
      <c r="B13" s="8">
        <v>40.08</v>
      </c>
      <c r="C13" s="8">
        <v>8.2000000000000003E-2</v>
      </c>
      <c r="D13" s="8">
        <v>0.08</v>
      </c>
      <c r="E13" s="8">
        <v>8.2000000000000003E-2</v>
      </c>
      <c r="F13" s="8">
        <v>0.13</v>
      </c>
      <c r="G13" s="8">
        <v>2.3010000000000002</v>
      </c>
    </row>
    <row r="14" spans="1:7" x14ac:dyDescent="0.35">
      <c r="B14" s="8">
        <v>45.09</v>
      </c>
      <c r="C14" s="8">
        <v>7.8E-2</v>
      </c>
      <c r="D14" s="8">
        <v>7.5999999999999998E-2</v>
      </c>
      <c r="E14" s="8">
        <v>8.4000000000000005E-2</v>
      </c>
      <c r="F14" s="8">
        <v>0.11899999999999999</v>
      </c>
      <c r="G14" s="8">
        <v>2.2999999999999998</v>
      </c>
    </row>
    <row r="15" spans="1:7" x14ac:dyDescent="0.35">
      <c r="B15" s="8">
        <v>50.11</v>
      </c>
      <c r="C15" s="8">
        <v>7.5999999999999998E-2</v>
      </c>
      <c r="D15" s="8">
        <v>7.2999999999999995E-2</v>
      </c>
      <c r="E15" s="8">
        <v>8.4000000000000005E-2</v>
      </c>
      <c r="F15" s="8">
        <v>0.113</v>
      </c>
      <c r="G15" s="8">
        <v>2.302</v>
      </c>
    </row>
    <row r="16" spans="1:7" x14ac:dyDescent="0.35">
      <c r="B16" s="8">
        <v>55.12</v>
      </c>
      <c r="C16" s="8">
        <v>7.2999999999999995E-2</v>
      </c>
      <c r="D16" s="8">
        <v>7.2999999999999995E-2</v>
      </c>
      <c r="E16" s="8">
        <v>8.4000000000000005E-2</v>
      </c>
      <c r="F16" s="8">
        <v>0.108</v>
      </c>
      <c r="G16" s="8">
        <v>2.2999999999999998</v>
      </c>
    </row>
    <row r="17" spans="2:7" x14ac:dyDescent="0.35">
      <c r="B17" s="8">
        <v>60.13</v>
      </c>
      <c r="C17" s="8">
        <v>7.0000000000000007E-2</v>
      </c>
      <c r="D17" s="8">
        <v>7.1999999999999995E-2</v>
      </c>
      <c r="E17" s="8">
        <v>8.4000000000000005E-2</v>
      </c>
      <c r="F17" s="8">
        <v>0.10199999999999999</v>
      </c>
      <c r="G17" s="8">
        <v>2.2999999999999998</v>
      </c>
    </row>
    <row r="18" spans="2:7" x14ac:dyDescent="0.35">
      <c r="B18" s="8">
        <v>65.14</v>
      </c>
      <c r="C18" s="8">
        <v>6.8000000000000005E-2</v>
      </c>
      <c r="D18" s="8">
        <v>7.0999999999999994E-2</v>
      </c>
      <c r="E18" s="8">
        <v>8.4000000000000005E-2</v>
      </c>
      <c r="F18" s="8">
        <v>9.7000000000000003E-2</v>
      </c>
      <c r="G18" s="8">
        <v>2.2999999999999998</v>
      </c>
    </row>
    <row r="19" spans="2:7" x14ac:dyDescent="0.35">
      <c r="B19" s="8">
        <v>70.150000000000006</v>
      </c>
      <c r="C19" s="8">
        <v>6.7000000000000004E-2</v>
      </c>
      <c r="D19" s="8">
        <v>7.0000000000000007E-2</v>
      </c>
      <c r="E19" s="8">
        <v>8.4000000000000005E-2</v>
      </c>
      <c r="F19" s="8">
        <v>9.4E-2</v>
      </c>
      <c r="G19" s="8">
        <v>2.2989999999999999</v>
      </c>
    </row>
    <row r="20" spans="2:7" x14ac:dyDescent="0.35">
      <c r="B20" s="8">
        <v>75.17</v>
      </c>
      <c r="C20" s="8">
        <v>6.6000000000000003E-2</v>
      </c>
      <c r="D20" s="8">
        <v>6.9000000000000006E-2</v>
      </c>
      <c r="E20" s="8">
        <v>8.4000000000000005E-2</v>
      </c>
      <c r="F20" s="8">
        <v>9.1999999999999998E-2</v>
      </c>
      <c r="G20" s="8">
        <v>2.2999999999999998</v>
      </c>
    </row>
    <row r="21" spans="2:7" x14ac:dyDescent="0.35">
      <c r="B21" s="8">
        <v>80.180000000000007</v>
      </c>
      <c r="C21" s="8">
        <v>6.4000000000000001E-2</v>
      </c>
      <c r="D21" s="8">
        <v>6.8000000000000005E-2</v>
      </c>
      <c r="E21" s="8">
        <v>8.3000000000000004E-2</v>
      </c>
      <c r="F21" s="8">
        <v>0.09</v>
      </c>
      <c r="G21" s="8">
        <v>2.2999999999999998</v>
      </c>
    </row>
    <row r="22" spans="2:7" x14ac:dyDescent="0.35">
      <c r="B22" s="8">
        <v>85.19</v>
      </c>
      <c r="C22" s="8">
        <v>6.3E-2</v>
      </c>
      <c r="D22" s="8">
        <v>6.8000000000000005E-2</v>
      </c>
      <c r="E22" s="8">
        <v>8.4000000000000005E-2</v>
      </c>
      <c r="F22" s="8">
        <v>8.7999999999999995E-2</v>
      </c>
      <c r="G22" s="8">
        <v>2.2999999999999998</v>
      </c>
    </row>
    <row r="23" spans="2:7" x14ac:dyDescent="0.35">
      <c r="B23" s="8">
        <v>90.2</v>
      </c>
      <c r="C23" s="8">
        <v>6.2E-2</v>
      </c>
      <c r="D23" s="8">
        <v>6.8000000000000005E-2</v>
      </c>
      <c r="E23" s="8">
        <v>8.4000000000000005E-2</v>
      </c>
      <c r="F23" s="8">
        <v>8.5999999999999993E-2</v>
      </c>
      <c r="G23" s="8">
        <v>2.2999999999999998</v>
      </c>
    </row>
    <row r="24" spans="2:7" x14ac:dyDescent="0.35">
      <c r="B24" s="8">
        <v>95.21</v>
      </c>
      <c r="C24" s="8">
        <v>6.0999999999999999E-2</v>
      </c>
      <c r="D24" s="8">
        <v>6.8000000000000005E-2</v>
      </c>
      <c r="E24" s="8">
        <v>8.3000000000000004E-2</v>
      </c>
      <c r="F24" s="8">
        <v>8.4000000000000005E-2</v>
      </c>
      <c r="G24" s="8">
        <v>2.3010000000000002</v>
      </c>
    </row>
    <row r="25" spans="2:7" x14ac:dyDescent="0.35">
      <c r="B25" s="8">
        <v>100.22</v>
      </c>
      <c r="C25" s="8">
        <v>6.0999999999999999E-2</v>
      </c>
      <c r="D25" s="8">
        <v>6.7000000000000004E-2</v>
      </c>
      <c r="E25" s="8">
        <v>8.3000000000000004E-2</v>
      </c>
      <c r="F25" s="8">
        <v>8.5000000000000006E-2</v>
      </c>
      <c r="G25" s="8">
        <v>2.2999999999999998</v>
      </c>
    </row>
    <row r="26" spans="2:7" x14ac:dyDescent="0.35">
      <c r="B26" s="8">
        <v>105.24</v>
      </c>
      <c r="C26" s="8">
        <v>0.06</v>
      </c>
      <c r="D26" s="8">
        <v>6.7000000000000004E-2</v>
      </c>
      <c r="E26" s="8">
        <v>8.3000000000000004E-2</v>
      </c>
      <c r="F26" s="8">
        <v>8.2000000000000003E-2</v>
      </c>
      <c r="G26" s="8">
        <v>2.2989999999999999</v>
      </c>
    </row>
    <row r="27" spans="2:7" x14ac:dyDescent="0.35">
      <c r="B27" s="8">
        <v>110.25</v>
      </c>
      <c r="C27" s="8">
        <v>0.06</v>
      </c>
      <c r="D27" s="8">
        <v>6.7000000000000004E-2</v>
      </c>
      <c r="E27" s="8">
        <v>8.3000000000000004E-2</v>
      </c>
      <c r="F27" s="8">
        <v>8.1000000000000003E-2</v>
      </c>
      <c r="G27" s="8">
        <v>2.2999999999999998</v>
      </c>
    </row>
    <row r="28" spans="2:7" x14ac:dyDescent="0.35">
      <c r="B28" s="8">
        <v>115.26</v>
      </c>
      <c r="C28" s="8">
        <v>0.06</v>
      </c>
      <c r="D28" s="8">
        <v>6.6000000000000003E-2</v>
      </c>
      <c r="E28" s="8">
        <v>8.2000000000000003E-2</v>
      </c>
      <c r="F28" s="8">
        <v>8.1000000000000003E-2</v>
      </c>
      <c r="G28" s="8">
        <v>2.2989999999999999</v>
      </c>
    </row>
    <row r="29" spans="2:7" x14ac:dyDescent="0.35">
      <c r="B29" s="8">
        <v>120.27</v>
      </c>
      <c r="C29" s="8">
        <v>0.06</v>
      </c>
      <c r="D29" s="8">
        <v>6.6000000000000003E-2</v>
      </c>
      <c r="E29" s="8">
        <v>8.2000000000000003E-2</v>
      </c>
      <c r="F29" s="8">
        <v>7.9000000000000001E-2</v>
      </c>
      <c r="G29" s="8">
        <v>2.2989999999999999</v>
      </c>
    </row>
    <row r="30" spans="2:7" x14ac:dyDescent="0.35">
      <c r="B30" s="8">
        <v>125.28</v>
      </c>
      <c r="C30" s="8">
        <v>0.06</v>
      </c>
      <c r="D30" s="8">
        <v>6.6000000000000003E-2</v>
      </c>
      <c r="E30" s="8">
        <v>8.2000000000000003E-2</v>
      </c>
      <c r="F30" s="8">
        <v>7.9000000000000001E-2</v>
      </c>
      <c r="G30" s="8">
        <v>2.298</v>
      </c>
    </row>
    <row r="31" spans="2:7" x14ac:dyDescent="0.35">
      <c r="B31" s="8">
        <v>130.30000000000001</v>
      </c>
      <c r="C31" s="8">
        <v>5.8999999999999997E-2</v>
      </c>
      <c r="D31" s="8">
        <v>6.6000000000000003E-2</v>
      </c>
      <c r="E31" s="8">
        <v>8.2000000000000003E-2</v>
      </c>
      <c r="F31" s="8">
        <v>7.9000000000000001E-2</v>
      </c>
      <c r="G31" s="8">
        <v>2.2989999999999999</v>
      </c>
    </row>
    <row r="32" spans="2:7" x14ac:dyDescent="0.35">
      <c r="B32" s="8">
        <v>135.31</v>
      </c>
      <c r="C32" s="8">
        <v>5.8999999999999997E-2</v>
      </c>
      <c r="D32" s="8">
        <v>6.6000000000000003E-2</v>
      </c>
      <c r="E32" s="8">
        <v>8.2000000000000003E-2</v>
      </c>
      <c r="F32" s="8">
        <v>7.5999999999999998E-2</v>
      </c>
      <c r="G32" s="8">
        <v>2.2989999999999999</v>
      </c>
    </row>
    <row r="33" spans="2:7" x14ac:dyDescent="0.35">
      <c r="B33" s="8">
        <v>140.32</v>
      </c>
      <c r="C33" s="8">
        <v>5.8999999999999997E-2</v>
      </c>
      <c r="D33" s="8">
        <v>6.5000000000000002E-2</v>
      </c>
      <c r="E33" s="8">
        <v>8.2000000000000003E-2</v>
      </c>
      <c r="F33" s="8">
        <v>7.4999999999999997E-2</v>
      </c>
      <c r="G33" s="8">
        <v>2.298</v>
      </c>
    </row>
    <row r="34" spans="2:7" x14ac:dyDescent="0.35">
      <c r="B34" s="8">
        <v>145.33000000000001</v>
      </c>
      <c r="C34" s="8">
        <v>5.8000000000000003E-2</v>
      </c>
      <c r="D34" s="8">
        <v>6.5000000000000002E-2</v>
      </c>
      <c r="E34" s="8">
        <v>8.2000000000000003E-2</v>
      </c>
      <c r="F34" s="8">
        <v>7.3999999999999996E-2</v>
      </c>
      <c r="G34" s="8">
        <v>2.2989999999999999</v>
      </c>
    </row>
    <row r="35" spans="2:7" x14ac:dyDescent="0.35">
      <c r="B35" s="8">
        <v>150.34</v>
      </c>
      <c r="C35" s="8">
        <v>5.8000000000000003E-2</v>
      </c>
      <c r="D35" s="8">
        <v>6.5000000000000002E-2</v>
      </c>
      <c r="E35" s="8">
        <v>8.2000000000000003E-2</v>
      </c>
      <c r="F35" s="8">
        <v>7.3999999999999996E-2</v>
      </c>
      <c r="G35" s="8">
        <v>2.298</v>
      </c>
    </row>
    <row r="36" spans="2:7" x14ac:dyDescent="0.35">
      <c r="B36" s="8">
        <v>155.36000000000001</v>
      </c>
      <c r="C36" s="8">
        <v>5.8000000000000003E-2</v>
      </c>
      <c r="D36" s="8">
        <v>6.5000000000000002E-2</v>
      </c>
      <c r="E36" s="8">
        <v>8.2000000000000003E-2</v>
      </c>
      <c r="F36" s="8">
        <v>7.3999999999999996E-2</v>
      </c>
      <c r="G36" s="8">
        <v>2.298</v>
      </c>
    </row>
    <row r="37" spans="2:7" x14ac:dyDescent="0.35">
      <c r="B37" s="8">
        <v>160.37</v>
      </c>
      <c r="C37" s="8">
        <v>5.8000000000000003E-2</v>
      </c>
      <c r="D37" s="8">
        <v>6.5000000000000002E-2</v>
      </c>
      <c r="E37" s="8">
        <v>8.1000000000000003E-2</v>
      </c>
      <c r="F37" s="8">
        <v>7.1999999999999995E-2</v>
      </c>
      <c r="G37" s="8">
        <v>2.2970000000000002</v>
      </c>
    </row>
    <row r="38" spans="2:7" x14ac:dyDescent="0.35">
      <c r="B38" s="8">
        <v>165.38</v>
      </c>
      <c r="C38" s="8">
        <v>5.8000000000000003E-2</v>
      </c>
      <c r="D38" s="8">
        <v>6.4000000000000001E-2</v>
      </c>
      <c r="E38" s="8">
        <v>8.1000000000000003E-2</v>
      </c>
      <c r="F38" s="8">
        <v>7.1999999999999995E-2</v>
      </c>
      <c r="G38" s="8">
        <v>2.298</v>
      </c>
    </row>
    <row r="39" spans="2:7" x14ac:dyDescent="0.35">
      <c r="B39" s="8">
        <v>170.39</v>
      </c>
      <c r="C39" s="8">
        <v>5.8000000000000003E-2</v>
      </c>
      <c r="D39" s="8">
        <v>6.4000000000000001E-2</v>
      </c>
      <c r="E39" s="8">
        <v>8.2000000000000003E-2</v>
      </c>
      <c r="F39" s="8">
        <v>7.0999999999999994E-2</v>
      </c>
      <c r="G39" s="8">
        <v>2.2970000000000002</v>
      </c>
    </row>
    <row r="40" spans="2:7" x14ac:dyDescent="0.35">
      <c r="B40" s="8">
        <v>175.4</v>
      </c>
      <c r="C40" s="8">
        <v>5.8000000000000003E-2</v>
      </c>
      <c r="D40" s="8">
        <v>6.5000000000000002E-2</v>
      </c>
      <c r="E40" s="8">
        <v>8.2000000000000003E-2</v>
      </c>
      <c r="F40" s="8">
        <v>7.0000000000000007E-2</v>
      </c>
      <c r="G40" s="8">
        <v>2.2959999999999998</v>
      </c>
    </row>
    <row r="41" spans="2:7" x14ac:dyDescent="0.35">
      <c r="B41" s="8">
        <v>180.42</v>
      </c>
      <c r="C41" s="8">
        <v>5.8000000000000003E-2</v>
      </c>
      <c r="D41" s="8">
        <v>6.4000000000000001E-2</v>
      </c>
      <c r="E41" s="8">
        <v>8.2000000000000003E-2</v>
      </c>
      <c r="F41" s="8">
        <v>6.9000000000000006E-2</v>
      </c>
      <c r="G41" s="8">
        <v>2.2970000000000002</v>
      </c>
    </row>
    <row r="42" spans="2:7" x14ac:dyDescent="0.35">
      <c r="B42" s="8">
        <v>185.43</v>
      </c>
      <c r="C42" s="8">
        <v>5.7000000000000002E-2</v>
      </c>
      <c r="D42" s="8">
        <v>6.5000000000000002E-2</v>
      </c>
      <c r="E42" s="8">
        <v>0.08</v>
      </c>
      <c r="F42" s="8">
        <v>6.9000000000000006E-2</v>
      </c>
      <c r="G42" s="8">
        <v>2.2970000000000002</v>
      </c>
    </row>
    <row r="43" spans="2:7" x14ac:dyDescent="0.35">
      <c r="B43" s="8">
        <v>190.44</v>
      </c>
      <c r="C43" s="8">
        <v>5.7000000000000002E-2</v>
      </c>
      <c r="D43" s="8">
        <v>6.4000000000000001E-2</v>
      </c>
      <c r="E43" s="8">
        <v>0.08</v>
      </c>
      <c r="F43" s="8">
        <v>6.9000000000000006E-2</v>
      </c>
      <c r="G43" s="8">
        <v>2.2970000000000002</v>
      </c>
    </row>
    <row r="44" spans="2:7" x14ac:dyDescent="0.35">
      <c r="B44" s="8">
        <v>195.45</v>
      </c>
      <c r="C44" s="8">
        <v>5.7000000000000002E-2</v>
      </c>
      <c r="D44" s="8">
        <v>6.5000000000000002E-2</v>
      </c>
      <c r="E44" s="8">
        <v>0.08</v>
      </c>
      <c r="F44" s="8">
        <v>6.8000000000000005E-2</v>
      </c>
      <c r="G44" s="8">
        <v>2.2959999999999998</v>
      </c>
    </row>
    <row r="45" spans="2:7" x14ac:dyDescent="0.35">
      <c r="B45" s="8">
        <v>200.46</v>
      </c>
      <c r="C45" s="8">
        <v>5.7000000000000002E-2</v>
      </c>
      <c r="D45" s="8">
        <v>6.4000000000000001E-2</v>
      </c>
      <c r="E45" s="8">
        <v>0.08</v>
      </c>
      <c r="F45" s="8">
        <v>6.8000000000000005E-2</v>
      </c>
      <c r="G45" s="8">
        <v>2.2970000000000002</v>
      </c>
    </row>
    <row r="46" spans="2:7" x14ac:dyDescent="0.35">
      <c r="B46" s="8">
        <v>205.48</v>
      </c>
      <c r="C46" s="8">
        <v>5.7000000000000002E-2</v>
      </c>
      <c r="D46" s="8">
        <v>6.5000000000000002E-2</v>
      </c>
      <c r="E46" s="8">
        <v>0.08</v>
      </c>
      <c r="F46" s="8">
        <v>6.7000000000000004E-2</v>
      </c>
      <c r="G46" s="8">
        <v>2.2959999999999998</v>
      </c>
    </row>
    <row r="47" spans="2:7" x14ac:dyDescent="0.35">
      <c r="B47" s="8">
        <v>210.49</v>
      </c>
      <c r="C47" s="8">
        <v>5.7000000000000002E-2</v>
      </c>
      <c r="D47" s="8">
        <v>6.5000000000000002E-2</v>
      </c>
      <c r="E47" s="8">
        <v>0.08</v>
      </c>
      <c r="F47" s="8">
        <v>6.7000000000000004E-2</v>
      </c>
      <c r="G47" s="8">
        <v>2.2959999999999998</v>
      </c>
    </row>
    <row r="48" spans="2:7" x14ac:dyDescent="0.35">
      <c r="B48" s="8">
        <v>215.5</v>
      </c>
      <c r="C48" s="8">
        <v>5.7000000000000002E-2</v>
      </c>
      <c r="D48" s="8">
        <v>6.5000000000000002E-2</v>
      </c>
      <c r="E48" s="8">
        <v>0.08</v>
      </c>
      <c r="F48" s="8">
        <v>6.7000000000000004E-2</v>
      </c>
      <c r="G48" s="8">
        <v>2.2959999999999998</v>
      </c>
    </row>
    <row r="49" spans="2:7" x14ac:dyDescent="0.35">
      <c r="B49" s="8">
        <v>220.51</v>
      </c>
      <c r="C49" s="8">
        <v>5.7000000000000002E-2</v>
      </c>
      <c r="D49" s="8">
        <v>6.5000000000000002E-2</v>
      </c>
      <c r="E49" s="8">
        <v>0.08</v>
      </c>
      <c r="F49" s="8">
        <v>6.7000000000000004E-2</v>
      </c>
      <c r="G49" s="8">
        <v>2.2959999999999998</v>
      </c>
    </row>
    <row r="50" spans="2:7" x14ac:dyDescent="0.35">
      <c r="B50" s="8">
        <v>225.52</v>
      </c>
      <c r="C50" s="8">
        <v>5.7000000000000002E-2</v>
      </c>
      <c r="D50" s="8">
        <v>6.5000000000000002E-2</v>
      </c>
      <c r="E50" s="8">
        <v>0.08</v>
      </c>
      <c r="F50" s="8">
        <v>6.6000000000000003E-2</v>
      </c>
      <c r="G50" s="8">
        <v>2.2970000000000002</v>
      </c>
    </row>
    <row r="51" spans="2:7" x14ac:dyDescent="0.35">
      <c r="B51" s="8">
        <v>230.53</v>
      </c>
      <c r="C51" s="8">
        <v>5.7000000000000002E-2</v>
      </c>
      <c r="D51" s="8">
        <v>6.5000000000000002E-2</v>
      </c>
      <c r="E51" s="8">
        <v>0.08</v>
      </c>
      <c r="F51" s="8">
        <v>6.6000000000000003E-2</v>
      </c>
      <c r="G51" s="8">
        <v>2.2959999999999998</v>
      </c>
    </row>
    <row r="52" spans="2:7" x14ac:dyDescent="0.35">
      <c r="B52" s="8">
        <v>235.55</v>
      </c>
      <c r="C52" s="8">
        <v>5.7000000000000002E-2</v>
      </c>
      <c r="D52" s="8">
        <v>6.5000000000000002E-2</v>
      </c>
      <c r="E52" s="8">
        <v>0.08</v>
      </c>
      <c r="F52" s="8">
        <v>6.6000000000000003E-2</v>
      </c>
      <c r="G52" s="8">
        <v>2.2959999999999998</v>
      </c>
    </row>
    <row r="53" spans="2:7" x14ac:dyDescent="0.35">
      <c r="B53" s="8">
        <v>240.56</v>
      </c>
      <c r="C53" s="8">
        <v>5.7000000000000002E-2</v>
      </c>
      <c r="D53" s="8">
        <v>6.5000000000000002E-2</v>
      </c>
      <c r="E53" s="8">
        <v>0.08</v>
      </c>
      <c r="F53" s="8">
        <v>6.6000000000000003E-2</v>
      </c>
      <c r="G53" s="8">
        <v>2.2949999999999999</v>
      </c>
    </row>
    <row r="54" spans="2:7" x14ac:dyDescent="0.35">
      <c r="B54" s="8">
        <v>245.62</v>
      </c>
      <c r="C54" s="8">
        <v>5.6000000000000001E-2</v>
      </c>
      <c r="D54" s="8">
        <v>6.5000000000000002E-2</v>
      </c>
      <c r="E54" s="8">
        <v>0.08</v>
      </c>
      <c r="F54" s="8">
        <v>6.6000000000000003E-2</v>
      </c>
      <c r="G54" s="8">
        <v>2.2959999999999998</v>
      </c>
    </row>
    <row r="55" spans="2:7" x14ac:dyDescent="0.35">
      <c r="B55" s="8">
        <v>250.63</v>
      </c>
      <c r="C55" s="8">
        <v>5.6000000000000001E-2</v>
      </c>
      <c r="D55" s="8">
        <v>6.5000000000000002E-2</v>
      </c>
      <c r="E55" s="8">
        <v>0.08</v>
      </c>
      <c r="F55" s="8">
        <v>6.6000000000000003E-2</v>
      </c>
      <c r="G55" s="8">
        <v>2.2949999999999999</v>
      </c>
    </row>
    <row r="56" spans="2:7" x14ac:dyDescent="0.35">
      <c r="B56" s="8">
        <v>255.65</v>
      </c>
      <c r="C56" s="8">
        <v>5.6000000000000001E-2</v>
      </c>
      <c r="D56" s="8">
        <v>6.5000000000000002E-2</v>
      </c>
      <c r="E56" s="8">
        <v>0.08</v>
      </c>
      <c r="F56" s="8">
        <v>6.6000000000000003E-2</v>
      </c>
      <c r="G56" s="8">
        <v>2.2949999999999999</v>
      </c>
    </row>
    <row r="57" spans="2:7" x14ac:dyDescent="0.35">
      <c r="B57" s="8">
        <v>260.66000000000003</v>
      </c>
      <c r="C57" s="8">
        <v>5.6000000000000001E-2</v>
      </c>
      <c r="D57" s="8">
        <v>6.5000000000000002E-2</v>
      </c>
      <c r="E57" s="8">
        <v>8.1000000000000003E-2</v>
      </c>
      <c r="F57" s="8">
        <v>6.5000000000000002E-2</v>
      </c>
      <c r="G57" s="8">
        <v>2.2959999999999998</v>
      </c>
    </row>
    <row r="58" spans="2:7" x14ac:dyDescent="0.35">
      <c r="B58" s="8">
        <v>265.67</v>
      </c>
      <c r="C58" s="8">
        <v>5.6000000000000001E-2</v>
      </c>
      <c r="D58" s="8">
        <v>6.5000000000000002E-2</v>
      </c>
      <c r="E58" s="8">
        <v>0.08</v>
      </c>
      <c r="F58" s="8">
        <v>6.6000000000000003E-2</v>
      </c>
      <c r="G58" s="8">
        <v>2.2949999999999999</v>
      </c>
    </row>
    <row r="59" spans="2:7" x14ac:dyDescent="0.35">
      <c r="B59" s="8">
        <v>270.68</v>
      </c>
      <c r="C59" s="8">
        <v>5.6000000000000001E-2</v>
      </c>
      <c r="D59" s="8">
        <v>6.5000000000000002E-2</v>
      </c>
      <c r="E59" s="8">
        <v>8.1000000000000003E-2</v>
      </c>
      <c r="F59" s="8">
        <v>6.5000000000000002E-2</v>
      </c>
      <c r="G59" s="8">
        <v>2.2959999999999998</v>
      </c>
    </row>
    <row r="60" spans="2:7" x14ac:dyDescent="0.35">
      <c r="B60" s="8">
        <v>275.69</v>
      </c>
      <c r="C60" s="8">
        <v>5.6000000000000001E-2</v>
      </c>
      <c r="D60" s="8">
        <v>6.5000000000000002E-2</v>
      </c>
      <c r="E60" s="8">
        <v>8.1000000000000003E-2</v>
      </c>
      <c r="F60" s="8">
        <v>6.6000000000000003E-2</v>
      </c>
      <c r="G60" s="8">
        <v>2.2970000000000002</v>
      </c>
    </row>
    <row r="61" spans="2:7" x14ac:dyDescent="0.35">
      <c r="B61" s="8">
        <v>280.70999999999998</v>
      </c>
      <c r="C61" s="8">
        <v>5.6000000000000001E-2</v>
      </c>
      <c r="D61" s="8">
        <v>6.5000000000000002E-2</v>
      </c>
      <c r="E61" s="8">
        <v>8.1000000000000003E-2</v>
      </c>
      <c r="F61" s="8">
        <v>6.5000000000000002E-2</v>
      </c>
      <c r="G61" s="8">
        <v>2.2949999999999999</v>
      </c>
    </row>
    <row r="62" spans="2:7" x14ac:dyDescent="0.35">
      <c r="B62" s="8">
        <v>285.72000000000003</v>
      </c>
      <c r="C62" s="8">
        <v>5.6000000000000001E-2</v>
      </c>
      <c r="D62" s="8">
        <v>6.5000000000000002E-2</v>
      </c>
      <c r="E62" s="8">
        <v>0.08</v>
      </c>
      <c r="F62" s="8">
        <v>6.5000000000000002E-2</v>
      </c>
      <c r="G62" s="8">
        <v>2.2949999999999999</v>
      </c>
    </row>
    <row r="63" spans="2:7" x14ac:dyDescent="0.35">
      <c r="B63" s="8">
        <v>290.73</v>
      </c>
      <c r="C63" s="8">
        <v>5.6000000000000001E-2</v>
      </c>
      <c r="D63" s="8">
        <v>6.5000000000000002E-2</v>
      </c>
      <c r="E63" s="8">
        <v>8.1000000000000003E-2</v>
      </c>
      <c r="F63" s="8">
        <v>6.5000000000000002E-2</v>
      </c>
      <c r="G63" s="8">
        <v>2.2949999999999999</v>
      </c>
    </row>
    <row r="64" spans="2:7" x14ac:dyDescent="0.35">
      <c r="B64" s="8">
        <v>295.74</v>
      </c>
      <c r="C64" s="8">
        <v>5.6000000000000001E-2</v>
      </c>
      <c r="D64" s="8">
        <v>6.5000000000000002E-2</v>
      </c>
      <c r="E64" s="8">
        <v>8.1000000000000003E-2</v>
      </c>
      <c r="F64" s="8">
        <v>6.5000000000000002E-2</v>
      </c>
      <c r="G64" s="8">
        <v>2.2949999999999999</v>
      </c>
    </row>
    <row r="65" spans="2:7" x14ac:dyDescent="0.35">
      <c r="B65" s="8">
        <v>300.75</v>
      </c>
      <c r="C65" s="8">
        <v>5.6000000000000001E-2</v>
      </c>
      <c r="D65" s="8">
        <v>6.5000000000000002E-2</v>
      </c>
      <c r="E65" s="8">
        <v>8.1000000000000003E-2</v>
      </c>
      <c r="F65" s="8">
        <v>6.5000000000000002E-2</v>
      </c>
      <c r="G65" s="8">
        <v>2.2949999999999999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4DF4-F558-49DA-BC2C-BE467B136E53}">
  <dimension ref="A1:AE724"/>
  <sheetViews>
    <sheetView workbookViewId="0">
      <selection sqref="A1:A2"/>
    </sheetView>
  </sheetViews>
  <sheetFormatPr defaultRowHeight="14.5" x14ac:dyDescent="0.35"/>
  <cols>
    <col min="13" max="15" width="10.08984375" customWidth="1"/>
  </cols>
  <sheetData>
    <row r="1" spans="1:31" ht="23.5" x14ac:dyDescent="0.55000000000000004">
      <c r="A1" s="11" t="s">
        <v>26</v>
      </c>
      <c r="B1" s="11"/>
    </row>
    <row r="2" spans="1:31" ht="31.5" customHeight="1" x14ac:dyDescent="0.5">
      <c r="A2" s="1" t="s">
        <v>29</v>
      </c>
      <c r="B2" s="1"/>
      <c r="C2" s="10" t="s">
        <v>30</v>
      </c>
      <c r="S2" s="10" t="s">
        <v>35</v>
      </c>
      <c r="V2" s="3"/>
      <c r="W2" s="3"/>
      <c r="X2" s="3"/>
      <c r="Y2" s="3"/>
    </row>
    <row r="3" spans="1:31" ht="18" customHeight="1" x14ac:dyDescent="0.5">
      <c r="A3" s="1"/>
      <c r="B3" s="1"/>
      <c r="C3" s="10"/>
      <c r="D3" s="13" t="s">
        <v>25</v>
      </c>
      <c r="G3" s="13" t="s">
        <v>19</v>
      </c>
      <c r="J3" s="13" t="s">
        <v>22</v>
      </c>
      <c r="M3" s="13" t="s">
        <v>23</v>
      </c>
      <c r="P3" s="13" t="s">
        <v>21</v>
      </c>
      <c r="S3" s="10"/>
      <c r="V3" s="14" t="s">
        <v>32</v>
      </c>
      <c r="W3" s="14"/>
      <c r="X3" s="14"/>
      <c r="Y3" s="14"/>
      <c r="AB3" s="14" t="s">
        <v>34</v>
      </c>
      <c r="AC3" s="14"/>
      <c r="AD3" s="14"/>
      <c r="AE3" s="14"/>
    </row>
    <row r="4" spans="1:31" x14ac:dyDescent="0.35">
      <c r="C4" s="13" t="s">
        <v>28</v>
      </c>
      <c r="D4" t="s">
        <v>33</v>
      </c>
      <c r="F4" s="13" t="s">
        <v>28</v>
      </c>
      <c r="G4" t="s">
        <v>33</v>
      </c>
      <c r="H4" s="13"/>
      <c r="I4" s="13" t="s">
        <v>28</v>
      </c>
      <c r="J4" t="s">
        <v>33</v>
      </c>
      <c r="K4" s="13"/>
      <c r="L4" s="13" t="s">
        <v>28</v>
      </c>
      <c r="M4" t="s">
        <v>33</v>
      </c>
      <c r="N4" s="13"/>
      <c r="O4" s="13" t="s">
        <v>28</v>
      </c>
      <c r="P4" t="s">
        <v>33</v>
      </c>
      <c r="Q4" s="13"/>
      <c r="R4" s="13"/>
      <c r="S4" s="13"/>
      <c r="U4" s="13" t="s">
        <v>31</v>
      </c>
      <c r="V4" s="13">
        <v>17352</v>
      </c>
      <c r="W4" s="13">
        <v>2000</v>
      </c>
      <c r="X4" s="13">
        <v>2625</v>
      </c>
      <c r="Y4" s="13">
        <v>1440</v>
      </c>
      <c r="AA4" s="13" t="s">
        <v>31</v>
      </c>
      <c r="AB4" s="13">
        <v>17352</v>
      </c>
      <c r="AC4" s="13">
        <v>2000</v>
      </c>
      <c r="AD4" s="13">
        <v>2625</v>
      </c>
      <c r="AE4" s="13">
        <v>1440</v>
      </c>
    </row>
    <row r="5" spans="1:31" x14ac:dyDescent="0.35">
      <c r="C5" s="12">
        <v>83.4</v>
      </c>
      <c r="D5" s="12">
        <v>0</v>
      </c>
      <c r="E5" s="12"/>
      <c r="F5" s="12">
        <v>2.68</v>
      </c>
      <c r="G5" s="12">
        <v>0</v>
      </c>
      <c r="H5" s="12"/>
      <c r="I5" s="12">
        <v>2.1</v>
      </c>
      <c r="J5" s="12">
        <v>0</v>
      </c>
      <c r="K5" s="12"/>
      <c r="L5" s="12">
        <v>1.93</v>
      </c>
      <c r="M5" s="12">
        <v>0</v>
      </c>
      <c r="N5" s="12"/>
      <c r="O5" s="12">
        <v>1.34</v>
      </c>
      <c r="P5" s="12">
        <v>0</v>
      </c>
      <c r="Q5" s="12"/>
      <c r="R5" s="12"/>
      <c r="S5" s="12"/>
      <c r="U5" s="12">
        <v>6.6516800000000001E-2</v>
      </c>
      <c r="V5" s="12">
        <v>0</v>
      </c>
      <c r="W5" s="12"/>
      <c r="X5" s="12"/>
      <c r="Y5" s="12"/>
      <c r="AA5" s="12">
        <v>6.6516800000000001E-2</v>
      </c>
      <c r="AB5" s="12">
        <v>0</v>
      </c>
      <c r="AC5" s="12"/>
      <c r="AD5" s="12"/>
      <c r="AE5" s="12"/>
    </row>
    <row r="6" spans="1:31" x14ac:dyDescent="0.35">
      <c r="C6" s="12">
        <v>93.1</v>
      </c>
      <c r="D6" s="12">
        <v>0</v>
      </c>
      <c r="E6" s="12"/>
      <c r="F6" s="12">
        <v>3.25</v>
      </c>
      <c r="G6" s="12">
        <v>0</v>
      </c>
      <c r="H6" s="12"/>
      <c r="I6" s="12">
        <v>2.59</v>
      </c>
      <c r="J6" s="12">
        <v>0</v>
      </c>
      <c r="K6" s="12"/>
      <c r="L6" s="12">
        <v>2.37</v>
      </c>
      <c r="M6" s="12">
        <v>0</v>
      </c>
      <c r="N6" s="12"/>
      <c r="O6" s="12">
        <v>1.67</v>
      </c>
      <c r="P6" s="12">
        <v>0</v>
      </c>
      <c r="Q6" s="12"/>
      <c r="R6" s="12"/>
      <c r="S6" s="12"/>
      <c r="U6" s="12">
        <v>6.6524899999999998E-2</v>
      </c>
      <c r="V6" s="12"/>
      <c r="W6" s="12"/>
      <c r="X6" s="12"/>
      <c r="Y6" s="12">
        <v>0</v>
      </c>
      <c r="AA6" s="12">
        <v>6.6524899999999998E-2</v>
      </c>
      <c r="AB6" s="12"/>
      <c r="AC6" s="12"/>
      <c r="AD6" s="12"/>
      <c r="AE6" s="12">
        <v>0</v>
      </c>
    </row>
    <row r="7" spans="1:31" x14ac:dyDescent="0.35">
      <c r="C7" s="12">
        <v>104</v>
      </c>
      <c r="D7" s="12">
        <v>0</v>
      </c>
      <c r="E7" s="12"/>
      <c r="F7" s="12">
        <v>3.95</v>
      </c>
      <c r="G7" s="12">
        <v>0</v>
      </c>
      <c r="H7" s="12"/>
      <c r="I7" s="12">
        <v>3.2</v>
      </c>
      <c r="J7" s="12">
        <v>0</v>
      </c>
      <c r="K7" s="12"/>
      <c r="L7" s="12">
        <v>2.91</v>
      </c>
      <c r="M7" s="12">
        <v>0</v>
      </c>
      <c r="N7" s="12"/>
      <c r="O7" s="12">
        <v>2.09</v>
      </c>
      <c r="P7" s="12">
        <v>0</v>
      </c>
      <c r="Q7" s="12"/>
      <c r="R7" s="12"/>
      <c r="S7" s="12"/>
      <c r="U7" s="12">
        <v>6.6525000000000001E-2</v>
      </c>
      <c r="V7" s="12"/>
      <c r="W7" s="12"/>
      <c r="X7" s="12">
        <v>0</v>
      </c>
      <c r="Y7" s="12"/>
      <c r="AA7" s="12">
        <v>6.6525000000000001E-2</v>
      </c>
      <c r="AB7" s="12"/>
      <c r="AC7" s="12"/>
      <c r="AD7" s="12">
        <v>0</v>
      </c>
      <c r="AE7" s="12"/>
    </row>
    <row r="8" spans="1:31" x14ac:dyDescent="0.35">
      <c r="C8" s="12">
        <v>116</v>
      </c>
      <c r="D8" s="12">
        <v>0</v>
      </c>
      <c r="E8" s="12"/>
      <c r="F8" s="12">
        <v>4.8099999999999996</v>
      </c>
      <c r="G8" s="12">
        <v>0</v>
      </c>
      <c r="H8" s="12"/>
      <c r="I8" s="12">
        <v>3.95</v>
      </c>
      <c r="J8" s="12">
        <v>100</v>
      </c>
      <c r="K8" s="12"/>
      <c r="L8" s="12">
        <v>3.58</v>
      </c>
      <c r="M8" s="12">
        <v>0</v>
      </c>
      <c r="N8" s="12"/>
      <c r="O8" s="12">
        <v>2.6</v>
      </c>
      <c r="P8" s="12">
        <v>66.86</v>
      </c>
      <c r="Q8" s="12"/>
      <c r="R8" s="12"/>
      <c r="S8" s="12"/>
      <c r="U8" s="12">
        <v>6.6533999999999996E-2</v>
      </c>
      <c r="V8" s="12"/>
      <c r="W8" s="12">
        <v>0</v>
      </c>
      <c r="X8" s="12"/>
      <c r="Y8" s="12"/>
      <c r="AA8" s="12">
        <v>6.6533999999999996E-2</v>
      </c>
      <c r="AB8" s="12"/>
      <c r="AC8" s="12">
        <v>0</v>
      </c>
      <c r="AD8" s="12"/>
      <c r="AE8" s="12"/>
    </row>
    <row r="9" spans="1:31" x14ac:dyDescent="0.35">
      <c r="C9" s="12">
        <v>130</v>
      </c>
      <c r="D9" s="12">
        <v>98.36</v>
      </c>
      <c r="E9" s="12"/>
      <c r="F9" s="12">
        <v>5.84</v>
      </c>
      <c r="G9" s="12">
        <v>100</v>
      </c>
      <c r="H9" s="12"/>
      <c r="I9" s="12">
        <v>4.87</v>
      </c>
      <c r="J9" s="12">
        <v>97.28</v>
      </c>
      <c r="K9" s="12"/>
      <c r="L9" s="12">
        <v>4.4000000000000004</v>
      </c>
      <c r="M9" s="12">
        <v>73.12</v>
      </c>
      <c r="N9" s="12"/>
      <c r="O9" s="12">
        <v>3.25</v>
      </c>
      <c r="P9" s="12">
        <v>100</v>
      </c>
      <c r="Q9" s="12"/>
      <c r="R9" s="12"/>
      <c r="S9" s="12"/>
      <c r="U9" s="12">
        <v>8.4353899999999996E-2</v>
      </c>
      <c r="V9" s="12">
        <v>0</v>
      </c>
      <c r="W9" s="12"/>
      <c r="X9" s="12"/>
      <c r="Y9" s="12"/>
      <c r="AA9" s="12">
        <v>8.4353899999999996E-2</v>
      </c>
      <c r="AB9" s="12">
        <v>0</v>
      </c>
      <c r="AC9" s="12"/>
      <c r="AD9" s="12"/>
      <c r="AE9" s="12"/>
    </row>
    <row r="10" spans="1:31" x14ac:dyDescent="0.35">
      <c r="C10" s="12">
        <v>145</v>
      </c>
      <c r="D10" s="12">
        <v>100</v>
      </c>
      <c r="E10" s="12"/>
      <c r="F10" s="12">
        <v>7.1</v>
      </c>
      <c r="G10" s="12">
        <v>60.48</v>
      </c>
      <c r="H10" s="12"/>
      <c r="I10" s="12">
        <v>6.01</v>
      </c>
      <c r="J10" s="12">
        <v>44.69</v>
      </c>
      <c r="K10" s="12"/>
      <c r="L10" s="12">
        <v>5.42</v>
      </c>
      <c r="M10" s="12">
        <v>100</v>
      </c>
      <c r="N10" s="12"/>
      <c r="O10" s="12">
        <v>4.0599999999999996</v>
      </c>
      <c r="P10" s="12">
        <v>36.229999999999997</v>
      </c>
      <c r="Q10" s="12"/>
      <c r="R10" s="12"/>
      <c r="S10" s="12"/>
      <c r="U10" s="12">
        <v>8.4364099999999997E-2</v>
      </c>
      <c r="V10" s="12"/>
      <c r="W10" s="12"/>
      <c r="X10" s="12"/>
      <c r="Y10" s="12">
        <v>0</v>
      </c>
      <c r="AA10" s="12">
        <v>8.4364099999999997E-2</v>
      </c>
      <c r="AB10" s="12"/>
      <c r="AC10" s="12"/>
      <c r="AD10" s="12"/>
      <c r="AE10" s="12">
        <v>0</v>
      </c>
    </row>
    <row r="11" spans="1:31" x14ac:dyDescent="0.35">
      <c r="C11" s="12">
        <v>162</v>
      </c>
      <c r="D11" s="12">
        <v>58.97</v>
      </c>
      <c r="E11" s="12"/>
      <c r="F11" s="12">
        <v>8.6300000000000008</v>
      </c>
      <c r="G11" s="12">
        <v>27.73</v>
      </c>
      <c r="H11" s="12"/>
      <c r="I11" s="12">
        <v>7.42</v>
      </c>
      <c r="J11" s="12">
        <v>12.82</v>
      </c>
      <c r="K11" s="12"/>
      <c r="L11" s="12">
        <v>6.66</v>
      </c>
      <c r="M11" s="12">
        <v>30.45</v>
      </c>
      <c r="N11" s="12"/>
      <c r="O11" s="12">
        <v>5.0599999999999996</v>
      </c>
      <c r="P11" s="12">
        <v>8.69</v>
      </c>
      <c r="Q11" s="12"/>
      <c r="R11" s="12"/>
      <c r="S11" s="12"/>
      <c r="U11" s="12">
        <v>8.4364300000000003E-2</v>
      </c>
      <c r="V11" s="12"/>
      <c r="W11" s="12"/>
      <c r="X11" s="12">
        <v>0</v>
      </c>
      <c r="Y11" s="12"/>
      <c r="AA11" s="12">
        <v>8.4364300000000003E-2</v>
      </c>
      <c r="AB11" s="12"/>
      <c r="AC11" s="12"/>
      <c r="AD11" s="12">
        <v>0</v>
      </c>
      <c r="AE11" s="12"/>
    </row>
    <row r="12" spans="1:31" x14ac:dyDescent="0.35">
      <c r="C12" s="12">
        <v>181</v>
      </c>
      <c r="D12" s="12">
        <v>17.23</v>
      </c>
      <c r="E12" s="12"/>
      <c r="F12" s="12">
        <v>10.5</v>
      </c>
      <c r="G12" s="12">
        <v>6.34</v>
      </c>
      <c r="H12" s="12"/>
      <c r="I12" s="12">
        <v>9.16</v>
      </c>
      <c r="J12" s="12">
        <v>2.16</v>
      </c>
      <c r="K12" s="12"/>
      <c r="L12" s="12">
        <v>8.19</v>
      </c>
      <c r="M12" s="12">
        <v>9.27</v>
      </c>
      <c r="N12" s="12"/>
      <c r="O12" s="12">
        <v>6.32</v>
      </c>
      <c r="P12" s="12">
        <v>1.1000000000000001</v>
      </c>
      <c r="Q12" s="12"/>
      <c r="R12" s="12"/>
      <c r="S12" s="12"/>
      <c r="U12" s="12">
        <v>8.4375599999999995E-2</v>
      </c>
      <c r="V12" s="12"/>
      <c r="W12" s="12">
        <v>0</v>
      </c>
      <c r="X12" s="12"/>
      <c r="Y12" s="12"/>
      <c r="AA12" s="12">
        <v>8.4375599999999995E-2</v>
      </c>
      <c r="AB12" s="12"/>
      <c r="AC12" s="12">
        <v>0</v>
      </c>
      <c r="AD12" s="12"/>
      <c r="AE12" s="12"/>
    </row>
    <row r="13" spans="1:31" x14ac:dyDescent="0.35">
      <c r="C13" s="12">
        <v>202</v>
      </c>
      <c r="D13" s="12">
        <v>0</v>
      </c>
      <c r="E13" s="12"/>
      <c r="F13" s="12">
        <v>12.7</v>
      </c>
      <c r="G13" s="12">
        <v>1.1100000000000001</v>
      </c>
      <c r="H13" s="12"/>
      <c r="I13" s="12">
        <v>11.3</v>
      </c>
      <c r="J13" s="12">
        <v>0.2</v>
      </c>
      <c r="K13" s="12"/>
      <c r="L13" s="12">
        <v>10.1</v>
      </c>
      <c r="M13" s="12">
        <v>2.82</v>
      </c>
      <c r="N13" s="12"/>
      <c r="O13" s="12">
        <v>7.88</v>
      </c>
      <c r="P13" s="12">
        <v>0.08</v>
      </c>
      <c r="Q13" s="12"/>
      <c r="R13" s="12"/>
      <c r="S13" s="12"/>
      <c r="U13" s="12">
        <v>0.106974</v>
      </c>
      <c r="V13" s="12">
        <v>0</v>
      </c>
      <c r="W13" s="12"/>
      <c r="X13" s="12"/>
      <c r="Y13" s="12"/>
      <c r="AA13" s="12">
        <v>0.106974</v>
      </c>
      <c r="AB13" s="12">
        <v>0</v>
      </c>
      <c r="AC13" s="12"/>
      <c r="AD13" s="12"/>
      <c r="AE13" s="12"/>
    </row>
    <row r="14" spans="1:31" x14ac:dyDescent="0.35">
      <c r="C14" s="12">
        <v>225</v>
      </c>
      <c r="D14" s="12">
        <v>0</v>
      </c>
      <c r="E14" s="12"/>
      <c r="F14" s="12">
        <v>15.5</v>
      </c>
      <c r="G14" s="12">
        <v>0.05</v>
      </c>
      <c r="H14" s="12"/>
      <c r="I14" s="12">
        <v>14</v>
      </c>
      <c r="J14" s="12">
        <v>0</v>
      </c>
      <c r="K14" s="12"/>
      <c r="L14" s="12">
        <v>12.4</v>
      </c>
      <c r="M14" s="12">
        <v>0.78</v>
      </c>
      <c r="N14" s="12"/>
      <c r="O14" s="12">
        <v>9.84</v>
      </c>
      <c r="P14" s="12">
        <v>0</v>
      </c>
      <c r="Q14" s="12"/>
      <c r="R14" s="12"/>
      <c r="S14" s="12"/>
      <c r="U14" s="12">
        <v>0.106987</v>
      </c>
      <c r="V14" s="12"/>
      <c r="W14" s="12"/>
      <c r="X14" s="12"/>
      <c r="Y14" s="12">
        <v>0</v>
      </c>
      <c r="AA14" s="12">
        <v>0.106987</v>
      </c>
      <c r="AB14" s="12"/>
      <c r="AC14" s="12"/>
      <c r="AD14" s="12"/>
      <c r="AE14" s="12">
        <v>0</v>
      </c>
    </row>
    <row r="15" spans="1:31" x14ac:dyDescent="0.35">
      <c r="C15" s="12">
        <v>252</v>
      </c>
      <c r="D15" s="12">
        <v>0</v>
      </c>
      <c r="E15" s="12"/>
      <c r="F15" s="12">
        <v>18.8</v>
      </c>
      <c r="G15" s="12">
        <v>0</v>
      </c>
      <c r="H15" s="12"/>
      <c r="I15" s="12">
        <v>17.2</v>
      </c>
      <c r="J15" s="12">
        <v>0</v>
      </c>
      <c r="K15" s="12"/>
      <c r="L15" s="12">
        <v>15.2</v>
      </c>
      <c r="M15" s="12">
        <v>0.21</v>
      </c>
      <c r="N15" s="12"/>
      <c r="O15" s="12">
        <v>12.3</v>
      </c>
      <c r="P15" s="12">
        <v>0</v>
      </c>
      <c r="Q15" s="12"/>
      <c r="R15" s="12"/>
      <c r="S15" s="12"/>
      <c r="U15" s="12">
        <v>0.106987</v>
      </c>
      <c r="V15" s="12"/>
      <c r="W15" s="12"/>
      <c r="X15" s="12">
        <v>0</v>
      </c>
      <c r="Y15" s="12"/>
      <c r="AA15" s="12">
        <v>0.106987</v>
      </c>
      <c r="AB15" s="12"/>
      <c r="AC15" s="12"/>
      <c r="AD15" s="12">
        <v>0</v>
      </c>
      <c r="AE15" s="12"/>
    </row>
    <row r="16" spans="1:31" x14ac:dyDescent="0.35">
      <c r="C16" s="12">
        <v>281</v>
      </c>
      <c r="D16" s="12">
        <v>0</v>
      </c>
      <c r="E16" s="12"/>
      <c r="F16" s="12">
        <v>22.9</v>
      </c>
      <c r="G16" s="12">
        <v>0</v>
      </c>
      <c r="H16" s="12"/>
      <c r="I16" s="12">
        <v>21.3</v>
      </c>
      <c r="J16" s="12">
        <v>0</v>
      </c>
      <c r="K16" s="12"/>
      <c r="L16" s="12">
        <v>18.7</v>
      </c>
      <c r="M16" s="12">
        <v>0.03</v>
      </c>
      <c r="N16" s="12"/>
      <c r="O16" s="12">
        <v>15.3</v>
      </c>
      <c r="P16" s="12">
        <v>0</v>
      </c>
      <c r="Q16" s="12"/>
      <c r="R16" s="12"/>
      <c r="S16" s="12"/>
      <c r="U16" s="12">
        <v>0.107002</v>
      </c>
      <c r="V16" s="12"/>
      <c r="W16" s="12">
        <v>0</v>
      </c>
      <c r="X16" s="12"/>
      <c r="Y16" s="12"/>
      <c r="AA16" s="12">
        <v>0.107002</v>
      </c>
      <c r="AB16" s="12"/>
      <c r="AC16" s="12">
        <v>0</v>
      </c>
      <c r="AD16" s="12"/>
      <c r="AE16" s="12"/>
    </row>
    <row r="17" spans="3:31" x14ac:dyDescent="0.35">
      <c r="C17" s="12">
        <v>314</v>
      </c>
      <c r="D17" s="12">
        <v>0</v>
      </c>
      <c r="E17" s="12"/>
      <c r="F17" s="12">
        <v>27.8</v>
      </c>
      <c r="G17" s="12">
        <v>0</v>
      </c>
      <c r="H17" s="12"/>
      <c r="I17" s="12">
        <v>26.3</v>
      </c>
      <c r="J17" s="12">
        <v>0</v>
      </c>
      <c r="K17" s="12"/>
      <c r="L17" s="12">
        <v>23</v>
      </c>
      <c r="M17" s="12">
        <v>0.02</v>
      </c>
      <c r="N17" s="12"/>
      <c r="O17" s="12">
        <v>19.100000000000001</v>
      </c>
      <c r="P17" s="12">
        <v>0</v>
      </c>
      <c r="Q17" s="12"/>
      <c r="R17" s="12"/>
      <c r="S17" s="12"/>
      <c r="U17" s="12">
        <v>0.13566</v>
      </c>
      <c r="V17" s="12">
        <v>0</v>
      </c>
      <c r="W17" s="12"/>
      <c r="X17" s="12"/>
      <c r="Y17" s="12"/>
      <c r="AA17" s="12">
        <v>0.13566</v>
      </c>
      <c r="AB17" s="12">
        <v>0</v>
      </c>
      <c r="AC17" s="12"/>
      <c r="AD17" s="12"/>
      <c r="AE17" s="12"/>
    </row>
    <row r="18" spans="3:31" x14ac:dyDescent="0.35">
      <c r="C18" s="12">
        <v>351</v>
      </c>
      <c r="D18" s="12">
        <v>0</v>
      </c>
      <c r="E18" s="12"/>
      <c r="F18" s="12">
        <v>33.799999999999997</v>
      </c>
      <c r="G18" s="12">
        <v>0</v>
      </c>
      <c r="H18" s="12"/>
      <c r="I18" s="12">
        <v>32.4</v>
      </c>
      <c r="J18" s="12">
        <v>0</v>
      </c>
      <c r="K18" s="12"/>
      <c r="L18" s="12">
        <v>28.3</v>
      </c>
      <c r="M18" s="12">
        <v>0</v>
      </c>
      <c r="N18" s="12"/>
      <c r="O18" s="12">
        <v>23.9</v>
      </c>
      <c r="P18" s="12">
        <v>0</v>
      </c>
      <c r="Q18" s="12"/>
      <c r="R18" s="12"/>
      <c r="S18" s="12"/>
      <c r="U18" s="12">
        <v>0.13567699999999999</v>
      </c>
      <c r="V18" s="12"/>
      <c r="W18" s="12"/>
      <c r="X18" s="12"/>
      <c r="Y18" s="12">
        <v>0</v>
      </c>
      <c r="AA18" s="12">
        <v>0.13567699999999999</v>
      </c>
      <c r="AB18" s="12"/>
      <c r="AC18" s="12"/>
      <c r="AD18" s="12"/>
      <c r="AE18" s="12">
        <v>0</v>
      </c>
    </row>
    <row r="19" spans="3:31" x14ac:dyDescent="0.35">
      <c r="C19" s="12">
        <v>391</v>
      </c>
      <c r="D19" s="12">
        <v>0</v>
      </c>
      <c r="E19" s="12"/>
      <c r="F19" s="12">
        <v>41.1</v>
      </c>
      <c r="G19" s="12">
        <v>0</v>
      </c>
      <c r="H19" s="12"/>
      <c r="I19" s="12">
        <v>40</v>
      </c>
      <c r="J19" s="12">
        <v>0</v>
      </c>
      <c r="K19" s="12"/>
      <c r="L19" s="12">
        <v>34.799999999999997</v>
      </c>
      <c r="M19" s="12">
        <v>0</v>
      </c>
      <c r="N19" s="12"/>
      <c r="O19" s="12">
        <v>29.8</v>
      </c>
      <c r="P19" s="12">
        <v>0</v>
      </c>
      <c r="Q19" s="12"/>
      <c r="R19" s="12"/>
      <c r="S19" s="12"/>
      <c r="U19" s="12">
        <v>0.13567699999999999</v>
      </c>
      <c r="V19" s="12"/>
      <c r="W19" s="12"/>
      <c r="X19" s="12">
        <v>0</v>
      </c>
      <c r="Y19" s="12"/>
      <c r="AA19" s="12">
        <v>0.13567699999999999</v>
      </c>
      <c r="AB19" s="12"/>
      <c r="AC19" s="12"/>
      <c r="AD19" s="12">
        <v>0</v>
      </c>
      <c r="AE19" s="12"/>
    </row>
    <row r="20" spans="3:31" x14ac:dyDescent="0.35">
      <c r="C20" s="12">
        <v>437</v>
      </c>
      <c r="D20" s="12">
        <v>0</v>
      </c>
      <c r="E20" s="12"/>
      <c r="F20" s="12">
        <v>49.9</v>
      </c>
      <c r="G20" s="12">
        <v>0</v>
      </c>
      <c r="H20" s="12"/>
      <c r="I20" s="12">
        <v>49.4</v>
      </c>
      <c r="J20" s="12">
        <v>0</v>
      </c>
      <c r="K20" s="12"/>
      <c r="L20" s="12">
        <v>42.8</v>
      </c>
      <c r="M20" s="12">
        <v>0</v>
      </c>
      <c r="N20" s="12"/>
      <c r="O20" s="12">
        <v>37.1</v>
      </c>
      <c r="P20" s="12">
        <v>0</v>
      </c>
      <c r="Q20" s="12"/>
      <c r="R20" s="12"/>
      <c r="S20" s="12"/>
      <c r="U20" s="12">
        <v>0.13569500000000001</v>
      </c>
      <c r="V20" s="12"/>
      <c r="W20" s="12">
        <v>0</v>
      </c>
      <c r="X20" s="12"/>
      <c r="Y20" s="12"/>
      <c r="AA20" s="12">
        <v>0.13569500000000001</v>
      </c>
      <c r="AB20" s="12"/>
      <c r="AC20" s="12">
        <v>0</v>
      </c>
      <c r="AD20" s="12"/>
      <c r="AE20" s="12"/>
    </row>
    <row r="21" spans="3:31" x14ac:dyDescent="0.35">
      <c r="C21" s="12">
        <v>488</v>
      </c>
      <c r="D21" s="12">
        <v>0</v>
      </c>
      <c r="E21" s="12"/>
      <c r="F21" s="12">
        <v>60.6</v>
      </c>
      <c r="G21" s="12">
        <v>0</v>
      </c>
      <c r="H21" s="12"/>
      <c r="I21" s="12">
        <v>61</v>
      </c>
      <c r="J21" s="12">
        <v>0</v>
      </c>
      <c r="K21" s="12"/>
      <c r="L21" s="12">
        <v>52.7</v>
      </c>
      <c r="M21" s="12">
        <v>0</v>
      </c>
      <c r="N21" s="12"/>
      <c r="O21" s="12">
        <v>46.3</v>
      </c>
      <c r="P21" s="12">
        <v>0</v>
      </c>
      <c r="Q21" s="12"/>
      <c r="R21" s="12"/>
      <c r="S21" s="12"/>
      <c r="U21" s="12">
        <v>0.172039</v>
      </c>
      <c r="V21" s="12">
        <v>0</v>
      </c>
      <c r="W21" s="12"/>
      <c r="X21" s="12"/>
      <c r="Y21" s="12"/>
      <c r="AA21" s="12">
        <v>0.172039</v>
      </c>
      <c r="AB21" s="12">
        <v>0</v>
      </c>
      <c r="AC21" s="12"/>
      <c r="AD21" s="12"/>
      <c r="AE21" s="12"/>
    </row>
    <row r="22" spans="3:31" x14ac:dyDescent="0.35">
      <c r="C22" s="12">
        <v>545</v>
      </c>
      <c r="D22" s="12">
        <v>0</v>
      </c>
      <c r="E22" s="12"/>
      <c r="F22" s="12">
        <v>73.7</v>
      </c>
      <c r="G22" s="12">
        <v>0</v>
      </c>
      <c r="H22" s="12"/>
      <c r="I22" s="12">
        <v>75.3</v>
      </c>
      <c r="J22" s="12">
        <v>0</v>
      </c>
      <c r="K22" s="12"/>
      <c r="L22" s="12">
        <v>64.8</v>
      </c>
      <c r="M22" s="12">
        <v>0</v>
      </c>
      <c r="N22" s="12"/>
      <c r="O22" s="12">
        <v>57.8</v>
      </c>
      <c r="P22" s="12">
        <v>0</v>
      </c>
      <c r="Q22" s="12"/>
      <c r="R22" s="12"/>
      <c r="S22" s="12"/>
      <c r="U22" s="12">
        <v>0.17205999999999999</v>
      </c>
      <c r="V22" s="12"/>
      <c r="W22" s="12"/>
      <c r="X22" s="12"/>
      <c r="Y22" s="12">
        <v>0</v>
      </c>
      <c r="AA22" s="12">
        <v>0.17205999999999999</v>
      </c>
      <c r="AB22" s="12"/>
      <c r="AC22" s="12"/>
      <c r="AD22" s="12"/>
      <c r="AE22" s="12">
        <v>0</v>
      </c>
    </row>
    <row r="23" spans="3:31" x14ac:dyDescent="0.35">
      <c r="C23" s="12">
        <v>609</v>
      </c>
      <c r="D23" s="12">
        <v>0</v>
      </c>
      <c r="E23" s="12"/>
      <c r="F23" s="12">
        <v>89.6</v>
      </c>
      <c r="G23" s="12">
        <v>0</v>
      </c>
      <c r="H23" s="12"/>
      <c r="I23" s="12">
        <v>93</v>
      </c>
      <c r="J23" s="12">
        <v>0</v>
      </c>
      <c r="K23" s="12"/>
      <c r="L23" s="12">
        <v>79.599999999999994</v>
      </c>
      <c r="M23" s="12">
        <v>0</v>
      </c>
      <c r="N23" s="12"/>
      <c r="O23" s="12">
        <v>72.2</v>
      </c>
      <c r="P23" s="12">
        <v>0</v>
      </c>
      <c r="Q23" s="12"/>
      <c r="R23" s="12"/>
      <c r="S23" s="12"/>
      <c r="U23" s="12">
        <v>0.17205999999999999</v>
      </c>
      <c r="V23" s="12"/>
      <c r="W23" s="12"/>
      <c r="X23" s="12">
        <v>0</v>
      </c>
      <c r="Y23" s="12"/>
      <c r="AA23" s="12">
        <v>0.17205999999999999</v>
      </c>
      <c r="AB23" s="12"/>
      <c r="AC23" s="12"/>
      <c r="AD23" s="12">
        <v>0</v>
      </c>
      <c r="AE23" s="12"/>
    </row>
    <row r="24" spans="3:31" x14ac:dyDescent="0.35">
      <c r="C24" s="12">
        <v>680</v>
      </c>
      <c r="D24" s="12">
        <v>0</v>
      </c>
      <c r="E24" s="12"/>
      <c r="F24" s="12">
        <v>109</v>
      </c>
      <c r="G24" s="12">
        <v>0</v>
      </c>
      <c r="H24" s="12"/>
      <c r="I24" s="12">
        <v>115</v>
      </c>
      <c r="J24" s="12">
        <v>0</v>
      </c>
      <c r="K24" s="12"/>
      <c r="L24" s="12">
        <v>97.9</v>
      </c>
      <c r="M24" s="12">
        <v>0</v>
      </c>
      <c r="N24" s="12"/>
      <c r="O24" s="12">
        <v>90.1</v>
      </c>
      <c r="P24" s="12">
        <v>0</v>
      </c>
      <c r="Q24" s="12"/>
      <c r="R24" s="12"/>
      <c r="S24" s="12"/>
      <c r="U24" s="12">
        <v>0.17208300000000001</v>
      </c>
      <c r="V24" s="12"/>
      <c r="W24" s="12">
        <v>0</v>
      </c>
      <c r="X24" s="12"/>
      <c r="Y24" s="12"/>
      <c r="AA24" s="12">
        <v>0.17208300000000001</v>
      </c>
      <c r="AB24" s="12"/>
      <c r="AC24" s="12">
        <v>0</v>
      </c>
      <c r="AD24" s="12"/>
      <c r="AE24" s="12"/>
    </row>
    <row r="25" spans="3:31" x14ac:dyDescent="0.35">
      <c r="C25" s="12">
        <v>760</v>
      </c>
      <c r="D25" s="12">
        <v>0</v>
      </c>
      <c r="E25" s="12"/>
      <c r="F25" s="12">
        <v>132</v>
      </c>
      <c r="G25" s="12">
        <v>0</v>
      </c>
      <c r="H25" s="12"/>
      <c r="I25" s="12">
        <v>142</v>
      </c>
      <c r="J25" s="12">
        <v>0</v>
      </c>
      <c r="K25" s="12"/>
      <c r="L25" s="12">
        <v>120</v>
      </c>
      <c r="M25" s="12">
        <v>0</v>
      </c>
      <c r="N25" s="12"/>
      <c r="O25" s="12">
        <v>112</v>
      </c>
      <c r="P25" s="12">
        <v>0</v>
      </c>
      <c r="Q25" s="12"/>
      <c r="R25" s="12"/>
      <c r="S25" s="12"/>
      <c r="U25" s="12">
        <v>0.21817300000000001</v>
      </c>
      <c r="V25" s="12">
        <v>0</v>
      </c>
      <c r="W25" s="12"/>
      <c r="X25" s="12"/>
      <c r="Y25" s="12"/>
      <c r="AA25" s="12">
        <v>0.21817300000000001</v>
      </c>
      <c r="AB25" s="12">
        <v>0</v>
      </c>
      <c r="AC25" s="12"/>
      <c r="AD25" s="12"/>
      <c r="AE25" s="12"/>
    </row>
    <row r="26" spans="3:31" x14ac:dyDescent="0.35">
      <c r="C26" s="12">
        <v>848</v>
      </c>
      <c r="D26" s="12">
        <v>0</v>
      </c>
      <c r="E26" s="12"/>
      <c r="F26" s="12">
        <v>161</v>
      </c>
      <c r="G26" s="12">
        <v>0</v>
      </c>
      <c r="H26" s="12"/>
      <c r="I26" s="12">
        <v>175</v>
      </c>
      <c r="J26" s="12">
        <v>0</v>
      </c>
      <c r="K26" s="12"/>
      <c r="L26" s="12">
        <v>148</v>
      </c>
      <c r="M26" s="12">
        <v>0</v>
      </c>
      <c r="N26" s="12"/>
      <c r="O26" s="12">
        <v>140</v>
      </c>
      <c r="P26" s="12">
        <v>0</v>
      </c>
      <c r="Q26" s="12"/>
      <c r="R26" s="12"/>
      <c r="S26" s="12"/>
      <c r="U26" s="12">
        <v>0.218199</v>
      </c>
      <c r="V26" s="12"/>
      <c r="W26" s="12"/>
      <c r="X26" s="12"/>
      <c r="Y26" s="12">
        <v>0</v>
      </c>
      <c r="AA26" s="12">
        <v>0.218199</v>
      </c>
      <c r="AB26" s="12"/>
      <c r="AC26" s="12"/>
      <c r="AD26" s="12"/>
      <c r="AE26" s="12">
        <v>0</v>
      </c>
    </row>
    <row r="27" spans="3:31" x14ac:dyDescent="0.35">
      <c r="C27" s="12">
        <v>947</v>
      </c>
      <c r="D27" s="12">
        <v>0</v>
      </c>
      <c r="E27" s="12"/>
      <c r="F27" s="12">
        <v>195</v>
      </c>
      <c r="G27" s="12">
        <v>0</v>
      </c>
      <c r="H27" s="12"/>
      <c r="I27" s="12">
        <v>216</v>
      </c>
      <c r="J27" s="12">
        <v>0</v>
      </c>
      <c r="K27" s="12"/>
      <c r="L27" s="12">
        <v>182</v>
      </c>
      <c r="M27" s="12">
        <v>0</v>
      </c>
      <c r="N27" s="12"/>
      <c r="O27" s="12">
        <v>175</v>
      </c>
      <c r="P27" s="12">
        <v>0</v>
      </c>
      <c r="Q27" s="12"/>
      <c r="R27" s="12"/>
      <c r="S27" s="12"/>
      <c r="U27" s="12">
        <v>0.21820000000000001</v>
      </c>
      <c r="V27" s="12"/>
      <c r="W27" s="12"/>
      <c r="X27" s="12">
        <v>0</v>
      </c>
      <c r="Y27" s="12"/>
      <c r="AA27" s="12">
        <v>0.21820000000000001</v>
      </c>
      <c r="AB27" s="12"/>
      <c r="AC27" s="12"/>
      <c r="AD27" s="12">
        <v>0</v>
      </c>
      <c r="AE27" s="12"/>
    </row>
    <row r="28" spans="3:31" x14ac:dyDescent="0.35">
      <c r="C28" s="12">
        <v>1060</v>
      </c>
      <c r="D28" s="12">
        <v>0</v>
      </c>
      <c r="E28" s="12"/>
      <c r="F28" s="12">
        <v>237</v>
      </c>
      <c r="G28" s="12">
        <v>0</v>
      </c>
      <c r="H28" s="12"/>
      <c r="I28" s="12">
        <v>267</v>
      </c>
      <c r="J28" s="12">
        <v>0</v>
      </c>
      <c r="K28" s="12"/>
      <c r="L28" s="12">
        <v>224</v>
      </c>
      <c r="M28" s="12">
        <v>0</v>
      </c>
      <c r="N28" s="12"/>
      <c r="O28" s="12">
        <v>218</v>
      </c>
      <c r="P28" s="12">
        <v>0</v>
      </c>
      <c r="Q28" s="12"/>
      <c r="R28" s="12"/>
      <c r="S28" s="12"/>
      <c r="U28" s="12">
        <v>0.21822900000000001</v>
      </c>
      <c r="V28" s="12"/>
      <c r="W28" s="12">
        <v>0</v>
      </c>
      <c r="X28" s="12"/>
      <c r="Y28" s="12"/>
      <c r="AA28" s="12">
        <v>0.21822900000000001</v>
      </c>
      <c r="AB28" s="12"/>
      <c r="AC28" s="12">
        <v>0</v>
      </c>
      <c r="AD28" s="12"/>
      <c r="AE28" s="12"/>
    </row>
    <row r="29" spans="3:31" x14ac:dyDescent="0.35">
      <c r="C29" s="12">
        <v>1180</v>
      </c>
      <c r="D29" s="12">
        <v>0</v>
      </c>
      <c r="E29" s="12"/>
      <c r="F29" s="12">
        <v>289</v>
      </c>
      <c r="G29" s="12">
        <v>0</v>
      </c>
      <c r="H29" s="12"/>
      <c r="I29" s="12">
        <v>329</v>
      </c>
      <c r="J29" s="12">
        <v>0</v>
      </c>
      <c r="K29" s="12"/>
      <c r="L29" s="12">
        <v>275</v>
      </c>
      <c r="M29" s="12">
        <v>0</v>
      </c>
      <c r="N29" s="12"/>
      <c r="O29" s="12">
        <v>273</v>
      </c>
      <c r="P29" s="12">
        <v>0</v>
      </c>
      <c r="Q29" s="12"/>
      <c r="R29" s="12"/>
      <c r="S29" s="12"/>
      <c r="U29" s="12">
        <v>0.27667799999999998</v>
      </c>
      <c r="V29" s="12">
        <v>0</v>
      </c>
      <c r="W29" s="12"/>
      <c r="X29" s="12"/>
      <c r="Y29" s="12"/>
      <c r="AA29" s="12">
        <v>0.27667799999999998</v>
      </c>
      <c r="AB29" s="12">
        <v>0</v>
      </c>
      <c r="AC29" s="12"/>
      <c r="AD29" s="12"/>
      <c r="AE29" s="12"/>
    </row>
    <row r="30" spans="3:31" x14ac:dyDescent="0.35">
      <c r="C30" s="12">
        <v>1320</v>
      </c>
      <c r="D30" s="12">
        <v>0</v>
      </c>
      <c r="E30" s="12"/>
      <c r="F30" s="12">
        <v>351</v>
      </c>
      <c r="G30" s="12">
        <v>0</v>
      </c>
      <c r="H30" s="12"/>
      <c r="I30" s="12">
        <v>406</v>
      </c>
      <c r="J30" s="12">
        <v>0</v>
      </c>
      <c r="K30" s="12"/>
      <c r="L30" s="12">
        <v>339</v>
      </c>
      <c r="M30" s="12">
        <v>0</v>
      </c>
      <c r="N30" s="12"/>
      <c r="O30" s="12">
        <v>340</v>
      </c>
      <c r="P30" s="12">
        <v>0</v>
      </c>
      <c r="Q30" s="12"/>
      <c r="R30" s="12"/>
      <c r="S30" s="12"/>
      <c r="U30" s="12">
        <v>0.27671099999999998</v>
      </c>
      <c r="V30" s="12"/>
      <c r="W30" s="12"/>
      <c r="X30" s="12"/>
      <c r="Y30" s="12">
        <v>0</v>
      </c>
      <c r="AA30" s="12">
        <v>0.27671099999999998</v>
      </c>
      <c r="AB30" s="12"/>
      <c r="AC30" s="12"/>
      <c r="AD30" s="12"/>
      <c r="AE30" s="12">
        <v>0</v>
      </c>
    </row>
    <row r="31" spans="3:31" x14ac:dyDescent="0.35">
      <c r="C31" s="12">
        <v>1470</v>
      </c>
      <c r="D31" s="12">
        <v>0</v>
      </c>
      <c r="E31" s="12"/>
      <c r="F31" s="12">
        <v>426</v>
      </c>
      <c r="G31" s="12">
        <v>0</v>
      </c>
      <c r="H31" s="12"/>
      <c r="I31" s="12">
        <v>502</v>
      </c>
      <c r="J31" s="12">
        <v>0</v>
      </c>
      <c r="K31" s="12"/>
      <c r="L31" s="12">
        <v>416</v>
      </c>
      <c r="M31" s="12">
        <v>0</v>
      </c>
      <c r="N31" s="12"/>
      <c r="O31" s="12">
        <v>424</v>
      </c>
      <c r="P31" s="12">
        <v>0</v>
      </c>
      <c r="Q31" s="12"/>
      <c r="R31" s="12"/>
      <c r="S31" s="12"/>
      <c r="U31" s="12">
        <v>0.27671200000000001</v>
      </c>
      <c r="V31" s="12"/>
      <c r="W31" s="12"/>
      <c r="X31" s="12">
        <v>0</v>
      </c>
      <c r="Y31" s="12"/>
      <c r="AA31" s="12">
        <v>0.27671200000000001</v>
      </c>
      <c r="AB31" s="12"/>
      <c r="AC31" s="12"/>
      <c r="AD31" s="12">
        <v>0</v>
      </c>
      <c r="AE31" s="12"/>
    </row>
    <row r="32" spans="3:31" x14ac:dyDescent="0.35">
      <c r="C32" s="12">
        <v>1650</v>
      </c>
      <c r="D32" s="12">
        <v>0</v>
      </c>
      <c r="E32" s="12"/>
      <c r="F32" s="12">
        <v>518</v>
      </c>
      <c r="G32" s="12">
        <v>0</v>
      </c>
      <c r="H32" s="12"/>
      <c r="I32" s="12">
        <v>620</v>
      </c>
      <c r="J32" s="12">
        <v>0</v>
      </c>
      <c r="K32" s="12"/>
      <c r="L32" s="12">
        <v>512</v>
      </c>
      <c r="M32" s="12">
        <v>0</v>
      </c>
      <c r="N32" s="12"/>
      <c r="O32" s="12">
        <v>530</v>
      </c>
      <c r="P32" s="12">
        <v>0</v>
      </c>
      <c r="Q32" s="12"/>
      <c r="R32" s="12"/>
      <c r="S32" s="12"/>
      <c r="U32" s="12">
        <v>0.27674900000000002</v>
      </c>
      <c r="V32" s="12"/>
      <c r="W32" s="12">
        <v>0</v>
      </c>
      <c r="X32" s="12"/>
      <c r="Y32" s="12"/>
      <c r="AA32" s="12">
        <v>0.27674900000000002</v>
      </c>
      <c r="AB32" s="12"/>
      <c r="AC32" s="12">
        <v>0</v>
      </c>
      <c r="AD32" s="12"/>
      <c r="AE32" s="12"/>
    </row>
    <row r="33" spans="3:31" x14ac:dyDescent="0.35">
      <c r="C33" s="12">
        <v>1840</v>
      </c>
      <c r="D33" s="12">
        <v>0</v>
      </c>
      <c r="E33" s="12"/>
      <c r="F33" s="12">
        <v>630</v>
      </c>
      <c r="G33" s="12">
        <v>0</v>
      </c>
      <c r="H33" s="12"/>
      <c r="I33" s="12">
        <v>765</v>
      </c>
      <c r="J33" s="12">
        <v>0</v>
      </c>
      <c r="K33" s="12"/>
      <c r="L33" s="12">
        <v>630</v>
      </c>
      <c r="M33" s="12">
        <v>0</v>
      </c>
      <c r="N33" s="12"/>
      <c r="O33" s="12">
        <v>661</v>
      </c>
      <c r="P33" s="12">
        <v>0</v>
      </c>
      <c r="Q33" s="12"/>
      <c r="R33" s="12"/>
      <c r="S33" s="12"/>
      <c r="U33" s="12">
        <v>0.35087099999999999</v>
      </c>
      <c r="V33" s="12">
        <v>0</v>
      </c>
      <c r="W33" s="12"/>
      <c r="X33" s="12"/>
      <c r="Y33" s="12"/>
      <c r="AA33" s="12">
        <v>0.35087099999999999</v>
      </c>
      <c r="AB33" s="12">
        <v>0</v>
      </c>
      <c r="AC33" s="12"/>
      <c r="AD33" s="12"/>
      <c r="AE33" s="12"/>
    </row>
    <row r="34" spans="3:31" x14ac:dyDescent="0.35">
      <c r="C34" s="12">
        <v>2050</v>
      </c>
      <c r="D34" s="12">
        <v>0</v>
      </c>
      <c r="E34" s="12"/>
      <c r="F34" s="12">
        <v>765</v>
      </c>
      <c r="G34" s="12">
        <v>0</v>
      </c>
      <c r="H34" s="12"/>
      <c r="I34" s="12">
        <v>944</v>
      </c>
      <c r="J34" s="12">
        <v>0</v>
      </c>
      <c r="K34" s="12"/>
      <c r="L34" s="12">
        <v>774</v>
      </c>
      <c r="M34" s="12">
        <v>0</v>
      </c>
      <c r="N34" s="12"/>
      <c r="O34" s="12">
        <v>825</v>
      </c>
      <c r="P34" s="12">
        <v>0</v>
      </c>
      <c r="Q34" s="12"/>
      <c r="R34" s="12"/>
      <c r="S34" s="12"/>
      <c r="U34" s="12">
        <v>0.350914</v>
      </c>
      <c r="V34" s="12"/>
      <c r="W34" s="12"/>
      <c r="X34" s="12"/>
      <c r="Y34" s="12">
        <v>0</v>
      </c>
      <c r="AA34" s="12">
        <v>0.350914</v>
      </c>
      <c r="AB34" s="12"/>
      <c r="AC34" s="12"/>
      <c r="AD34" s="12"/>
      <c r="AE34" s="12">
        <v>0</v>
      </c>
    </row>
    <row r="35" spans="3:31" x14ac:dyDescent="0.35">
      <c r="C35" s="12">
        <v>2290</v>
      </c>
      <c r="D35" s="12">
        <v>0</v>
      </c>
      <c r="E35" s="12"/>
      <c r="F35" s="12">
        <v>930</v>
      </c>
      <c r="G35" s="12">
        <v>0</v>
      </c>
      <c r="H35" s="12"/>
      <c r="I35" s="12">
        <v>1170</v>
      </c>
      <c r="J35" s="12">
        <v>0</v>
      </c>
      <c r="K35" s="12"/>
      <c r="L35" s="12">
        <v>952</v>
      </c>
      <c r="M35" s="12">
        <v>0</v>
      </c>
      <c r="N35" s="12"/>
      <c r="O35" s="12">
        <v>1030</v>
      </c>
      <c r="P35" s="12">
        <v>0</v>
      </c>
      <c r="Q35" s="12"/>
      <c r="R35" s="12"/>
      <c r="S35" s="12"/>
      <c r="U35" s="12">
        <v>0.35091499999999998</v>
      </c>
      <c r="V35" s="12"/>
      <c r="W35" s="12"/>
      <c r="X35" s="12">
        <v>0</v>
      </c>
      <c r="Y35" s="12"/>
      <c r="AA35" s="12">
        <v>0.35091499999999998</v>
      </c>
      <c r="AB35" s="12"/>
      <c r="AC35" s="12"/>
      <c r="AD35" s="12">
        <v>0</v>
      </c>
      <c r="AE35" s="12"/>
    </row>
    <row r="36" spans="3:31" x14ac:dyDescent="0.35">
      <c r="C36" s="12">
        <v>2560</v>
      </c>
      <c r="D36" s="12">
        <v>0</v>
      </c>
      <c r="E36" s="12"/>
      <c r="F36" s="12">
        <v>1130</v>
      </c>
      <c r="G36" s="12">
        <v>0</v>
      </c>
      <c r="H36" s="12"/>
      <c r="I36" s="12">
        <v>1440</v>
      </c>
      <c r="J36" s="12">
        <v>0</v>
      </c>
      <c r="K36" s="12"/>
      <c r="L36" s="12">
        <v>1170</v>
      </c>
      <c r="M36" s="12">
        <v>0</v>
      </c>
      <c r="N36" s="12"/>
      <c r="O36" s="12">
        <v>1280</v>
      </c>
      <c r="P36" s="12">
        <v>0</v>
      </c>
      <c r="Q36" s="12"/>
      <c r="R36" s="12"/>
      <c r="S36" s="12"/>
      <c r="U36" s="12">
        <v>0.350962</v>
      </c>
      <c r="V36" s="12"/>
      <c r="W36" s="12">
        <v>0</v>
      </c>
      <c r="X36" s="12"/>
      <c r="Y36" s="12"/>
      <c r="AA36" s="12">
        <v>0.350962</v>
      </c>
      <c r="AB36" s="12"/>
      <c r="AC36" s="12">
        <v>0</v>
      </c>
      <c r="AD36" s="12"/>
      <c r="AE36" s="12"/>
    </row>
    <row r="37" spans="3:31" x14ac:dyDescent="0.35">
      <c r="C37" s="12">
        <v>2860</v>
      </c>
      <c r="D37" s="12">
        <v>0</v>
      </c>
      <c r="E37" s="12"/>
      <c r="F37" s="12">
        <v>1370</v>
      </c>
      <c r="G37" s="12">
        <v>0</v>
      </c>
      <c r="H37" s="12"/>
      <c r="I37" s="12">
        <v>1780</v>
      </c>
      <c r="J37" s="12">
        <v>0</v>
      </c>
      <c r="K37" s="12"/>
      <c r="L37" s="12">
        <v>1440</v>
      </c>
      <c r="M37" s="12">
        <v>0</v>
      </c>
      <c r="N37" s="12"/>
      <c r="O37" s="12">
        <v>1600</v>
      </c>
      <c r="P37" s="12">
        <v>0</v>
      </c>
      <c r="Q37" s="12"/>
      <c r="R37" s="12"/>
      <c r="S37" s="12"/>
      <c r="U37" s="12">
        <v>0.444961</v>
      </c>
      <c r="V37" s="12">
        <v>0</v>
      </c>
      <c r="W37" s="12"/>
      <c r="X37" s="12"/>
      <c r="Y37" s="12"/>
      <c r="AA37" s="12">
        <v>0.444961</v>
      </c>
      <c r="AB37" s="12">
        <v>0</v>
      </c>
      <c r="AC37" s="12"/>
      <c r="AD37" s="12"/>
      <c r="AE37" s="12"/>
    </row>
    <row r="38" spans="3:31" x14ac:dyDescent="0.3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U38" s="12">
        <v>0.44501499999999999</v>
      </c>
      <c r="V38" s="12"/>
      <c r="W38" s="12"/>
      <c r="X38" s="12"/>
      <c r="Y38" s="12">
        <v>0</v>
      </c>
      <c r="AA38" s="12">
        <v>0.44501499999999999</v>
      </c>
      <c r="AB38" s="12"/>
      <c r="AC38" s="12"/>
      <c r="AD38" s="12"/>
      <c r="AE38" s="12">
        <v>0</v>
      </c>
    </row>
    <row r="39" spans="3:31" x14ac:dyDescent="0.35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U39" s="12">
        <v>0.44501600000000002</v>
      </c>
      <c r="V39" s="12"/>
      <c r="W39" s="12"/>
      <c r="X39" s="12">
        <v>0</v>
      </c>
      <c r="Y39" s="12"/>
      <c r="AA39" s="12">
        <v>0.44501600000000002</v>
      </c>
      <c r="AB39" s="12"/>
      <c r="AC39" s="12"/>
      <c r="AD39" s="12">
        <v>0</v>
      </c>
      <c r="AE39" s="12"/>
    </row>
    <row r="40" spans="3:31" x14ac:dyDescent="0.35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U40" s="12">
        <v>0.445075</v>
      </c>
      <c r="V40" s="12"/>
      <c r="W40" s="12">
        <v>0</v>
      </c>
      <c r="X40" s="12"/>
      <c r="Y40" s="12"/>
      <c r="AA40" s="12">
        <v>0.445075</v>
      </c>
      <c r="AB40" s="12"/>
      <c r="AC40" s="12">
        <v>0</v>
      </c>
      <c r="AD40" s="12"/>
      <c r="AE40" s="12"/>
    </row>
    <row r="41" spans="3:31" x14ac:dyDescent="0.3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U41" s="12">
        <v>0.56428100000000003</v>
      </c>
      <c r="V41" s="12">
        <v>0</v>
      </c>
      <c r="W41" s="12"/>
      <c r="X41" s="12"/>
      <c r="Y41" s="12"/>
      <c r="AA41" s="12">
        <v>0.56428100000000003</v>
      </c>
      <c r="AB41" s="12">
        <v>0</v>
      </c>
      <c r="AC41" s="12"/>
      <c r="AD41" s="12"/>
      <c r="AE41" s="12"/>
    </row>
    <row r="42" spans="3:31" x14ac:dyDescent="0.3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U42" s="12">
        <v>0.56434899999999999</v>
      </c>
      <c r="V42" s="12"/>
      <c r="W42" s="12"/>
      <c r="X42" s="12"/>
      <c r="Y42" s="12">
        <v>0</v>
      </c>
      <c r="AA42" s="12">
        <v>0.56434899999999999</v>
      </c>
      <c r="AB42" s="12"/>
      <c r="AC42" s="12"/>
      <c r="AD42" s="12"/>
      <c r="AE42" s="12">
        <v>0</v>
      </c>
    </row>
    <row r="43" spans="3:31" x14ac:dyDescent="0.3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U43" s="12">
        <v>0.56435100000000005</v>
      </c>
      <c r="V43" s="12"/>
      <c r="W43" s="12"/>
      <c r="X43" s="12">
        <v>0</v>
      </c>
      <c r="Y43" s="12"/>
      <c r="AA43" s="12">
        <v>0.56435100000000005</v>
      </c>
      <c r="AB43" s="12"/>
      <c r="AC43" s="12"/>
      <c r="AD43" s="12">
        <v>0</v>
      </c>
      <c r="AE43" s="12"/>
    </row>
    <row r="44" spans="3:31" x14ac:dyDescent="0.35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U44" s="12">
        <v>0.56442700000000001</v>
      </c>
      <c r="V44" s="12"/>
      <c r="W44" s="12">
        <v>0</v>
      </c>
      <c r="X44" s="12"/>
      <c r="Y44" s="12"/>
      <c r="AA44" s="12">
        <v>0.56442700000000001</v>
      </c>
      <c r="AB44" s="12"/>
      <c r="AC44" s="12">
        <v>0</v>
      </c>
      <c r="AD44" s="12"/>
      <c r="AE44" s="12"/>
    </row>
    <row r="45" spans="3:31" x14ac:dyDescent="0.35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U45" s="12">
        <v>0.71559799999999996</v>
      </c>
      <c r="V45" s="12">
        <v>0</v>
      </c>
      <c r="W45" s="12"/>
      <c r="X45" s="12"/>
      <c r="Y45" s="12"/>
      <c r="AA45" s="12">
        <v>0.71559799999999996</v>
      </c>
      <c r="AB45" s="12">
        <v>0</v>
      </c>
      <c r="AC45" s="12"/>
      <c r="AD45" s="12"/>
      <c r="AE45" s="12"/>
    </row>
    <row r="46" spans="3:31" x14ac:dyDescent="0.3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U46" s="12">
        <v>0.71568500000000002</v>
      </c>
      <c r="V46" s="12"/>
      <c r="W46" s="12"/>
      <c r="X46" s="12"/>
      <c r="Y46" s="12">
        <v>0</v>
      </c>
      <c r="AA46" s="12">
        <v>0.71568500000000002</v>
      </c>
      <c r="AB46" s="12"/>
      <c r="AC46" s="12"/>
      <c r="AD46" s="12"/>
      <c r="AE46" s="12">
        <v>0</v>
      </c>
    </row>
    <row r="47" spans="3:31" x14ac:dyDescent="0.35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U47" s="12">
        <v>0.71568699999999996</v>
      </c>
      <c r="V47" s="12"/>
      <c r="W47" s="12"/>
      <c r="X47" s="12">
        <v>0</v>
      </c>
      <c r="Y47" s="12"/>
      <c r="AA47" s="12">
        <v>0.71568699999999996</v>
      </c>
      <c r="AB47" s="12"/>
      <c r="AC47" s="12"/>
      <c r="AD47" s="12">
        <v>0</v>
      </c>
      <c r="AE47" s="12"/>
    </row>
    <row r="48" spans="3:31" x14ac:dyDescent="0.3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U48" s="12">
        <v>0.71578299999999995</v>
      </c>
      <c r="V48" s="12"/>
      <c r="W48" s="12">
        <v>0</v>
      </c>
      <c r="X48" s="12"/>
      <c r="Y48" s="12"/>
      <c r="AA48" s="12">
        <v>0.71578299999999995</v>
      </c>
      <c r="AB48" s="12"/>
      <c r="AC48" s="12">
        <v>0</v>
      </c>
      <c r="AD48" s="12"/>
      <c r="AE48" s="12"/>
    </row>
    <row r="49" spans="4:31" x14ac:dyDescent="0.3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U49" s="12">
        <v>0.90749299999999999</v>
      </c>
      <c r="V49" s="12">
        <v>0</v>
      </c>
      <c r="W49" s="12"/>
      <c r="X49" s="12"/>
      <c r="Y49" s="12"/>
      <c r="AA49" s="12">
        <v>0.90749299999999999</v>
      </c>
      <c r="AB49" s="12">
        <v>0</v>
      </c>
      <c r="AC49" s="12"/>
      <c r="AD49" s="12"/>
      <c r="AE49" s="12"/>
    </row>
    <row r="50" spans="4:31" x14ac:dyDescent="0.3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U50" s="12">
        <v>0.90760300000000005</v>
      </c>
      <c r="V50" s="12"/>
      <c r="W50" s="12"/>
      <c r="X50" s="12"/>
      <c r="Y50" s="12">
        <v>0</v>
      </c>
      <c r="AA50" s="12">
        <v>0.90760300000000005</v>
      </c>
      <c r="AB50" s="12"/>
      <c r="AC50" s="12"/>
      <c r="AD50" s="12"/>
      <c r="AE50" s="12">
        <v>0</v>
      </c>
    </row>
    <row r="51" spans="4:31" x14ac:dyDescent="0.3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U51" s="12">
        <v>0.907605</v>
      </c>
      <c r="V51" s="12"/>
      <c r="W51" s="12"/>
      <c r="X51" s="12">
        <v>0</v>
      </c>
      <c r="Y51" s="12"/>
      <c r="AA51" s="12">
        <v>0.907605</v>
      </c>
      <c r="AB51" s="12"/>
      <c r="AC51" s="12"/>
      <c r="AD51" s="12">
        <v>0</v>
      </c>
      <c r="AE51" s="12"/>
    </row>
    <row r="52" spans="4:31" x14ac:dyDescent="0.35"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U52" s="12">
        <v>0.90772699999999995</v>
      </c>
      <c r="V52" s="12"/>
      <c r="W52" s="12">
        <v>0</v>
      </c>
      <c r="X52" s="12"/>
      <c r="Y52" s="12"/>
      <c r="AA52" s="12">
        <v>0.90772699999999995</v>
      </c>
      <c r="AB52" s="12"/>
      <c r="AC52" s="12">
        <v>0</v>
      </c>
      <c r="AD52" s="12"/>
      <c r="AE52" s="12"/>
    </row>
    <row r="53" spans="4:31" x14ac:dyDescent="0.35"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U53" s="12">
        <v>1.1508499999999999</v>
      </c>
      <c r="V53" s="12">
        <v>0</v>
      </c>
      <c r="W53" s="12"/>
      <c r="X53" s="12"/>
      <c r="Y53" s="12"/>
      <c r="AA53" s="12">
        <v>1.1508499999999999</v>
      </c>
      <c r="AB53" s="12">
        <v>0</v>
      </c>
      <c r="AC53" s="12"/>
      <c r="AD53" s="12"/>
      <c r="AE53" s="12"/>
    </row>
    <row r="54" spans="4:31" x14ac:dyDescent="0.3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U54" s="12">
        <v>1.1509799999999999</v>
      </c>
      <c r="V54" s="12"/>
      <c r="W54" s="12"/>
      <c r="X54" s="12"/>
      <c r="Y54" s="12">
        <v>0</v>
      </c>
      <c r="AA54" s="12">
        <v>1.1509799999999999</v>
      </c>
      <c r="AB54" s="12"/>
      <c r="AC54" s="12"/>
      <c r="AD54" s="12"/>
      <c r="AE54" s="12">
        <v>0</v>
      </c>
    </row>
    <row r="55" spans="4:31" x14ac:dyDescent="0.3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U55" s="12">
        <v>1.15099</v>
      </c>
      <c r="V55" s="12"/>
      <c r="W55" s="12"/>
      <c r="X55" s="12">
        <v>0</v>
      </c>
      <c r="Y55" s="12"/>
      <c r="AA55" s="12">
        <v>1.15099</v>
      </c>
      <c r="AB55" s="12"/>
      <c r="AC55" s="12"/>
      <c r="AD55" s="12">
        <v>0</v>
      </c>
      <c r="AE55" s="12"/>
    </row>
    <row r="56" spans="4:31" x14ac:dyDescent="0.3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U56" s="12">
        <v>1.1511400000000001</v>
      </c>
      <c r="V56" s="12"/>
      <c r="W56" s="12">
        <v>0</v>
      </c>
      <c r="X56" s="12"/>
      <c r="Y56" s="12"/>
      <c r="AA56" s="12">
        <v>1.1511400000000001</v>
      </c>
      <c r="AB56" s="12"/>
      <c r="AC56" s="12">
        <v>0</v>
      </c>
      <c r="AD56" s="12"/>
      <c r="AE56" s="12"/>
    </row>
    <row r="57" spans="4:31" x14ac:dyDescent="0.3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U57" s="12">
        <v>1.4594499999999999</v>
      </c>
      <c r="V57" s="12">
        <v>0</v>
      </c>
      <c r="W57" s="12"/>
      <c r="X57" s="12"/>
      <c r="Y57" s="12"/>
      <c r="AA57" s="12">
        <v>1.4594499999999999</v>
      </c>
      <c r="AB57" s="12">
        <v>0</v>
      </c>
      <c r="AC57" s="12"/>
      <c r="AD57" s="12"/>
      <c r="AE57" s="12"/>
    </row>
    <row r="58" spans="4:31" x14ac:dyDescent="0.3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U58" s="12">
        <v>1.45963</v>
      </c>
      <c r="V58" s="12"/>
      <c r="W58" s="12"/>
      <c r="X58" s="12"/>
      <c r="Y58" s="12">
        <v>0</v>
      </c>
      <c r="AA58" s="12">
        <v>1.45963</v>
      </c>
      <c r="AB58" s="12"/>
      <c r="AC58" s="12"/>
      <c r="AD58" s="12"/>
      <c r="AE58" s="12">
        <v>0</v>
      </c>
    </row>
    <row r="59" spans="4:31" x14ac:dyDescent="0.3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U59" s="12">
        <v>1.45964</v>
      </c>
      <c r="V59" s="12"/>
      <c r="W59" s="12"/>
      <c r="X59" s="12">
        <v>0</v>
      </c>
      <c r="Y59" s="12"/>
      <c r="AA59" s="12">
        <v>1.45964</v>
      </c>
      <c r="AB59" s="12"/>
      <c r="AC59" s="12"/>
      <c r="AD59" s="12">
        <v>0</v>
      </c>
      <c r="AE59" s="12"/>
    </row>
    <row r="60" spans="4:31" x14ac:dyDescent="0.3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U60" s="12">
        <v>1.45983</v>
      </c>
      <c r="V60" s="12"/>
      <c r="W60" s="12">
        <v>0</v>
      </c>
      <c r="X60" s="12"/>
      <c r="Y60" s="12"/>
      <c r="AA60" s="12">
        <v>1.45983</v>
      </c>
      <c r="AB60" s="12"/>
      <c r="AC60" s="12">
        <v>0</v>
      </c>
      <c r="AD60" s="12"/>
      <c r="AE60" s="12"/>
    </row>
    <row r="61" spans="4:31" x14ac:dyDescent="0.3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U61" s="12">
        <v>1.8508199999999999</v>
      </c>
      <c r="V61" s="12">
        <v>0</v>
      </c>
      <c r="W61" s="12"/>
      <c r="X61" s="12"/>
      <c r="Y61" s="12"/>
      <c r="AA61" s="12">
        <v>1.8508199999999999</v>
      </c>
      <c r="AB61" s="12">
        <v>0</v>
      </c>
      <c r="AC61" s="12"/>
      <c r="AD61" s="12"/>
      <c r="AE61" s="12"/>
    </row>
    <row r="62" spans="4:31" x14ac:dyDescent="0.3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U62" s="12">
        <v>1.8510500000000001</v>
      </c>
      <c r="V62" s="12"/>
      <c r="W62" s="12"/>
      <c r="X62" s="12"/>
      <c r="Y62" s="12">
        <v>0</v>
      </c>
      <c r="AA62" s="12">
        <v>1.8510500000000001</v>
      </c>
      <c r="AB62" s="12"/>
      <c r="AC62" s="12"/>
      <c r="AD62" s="12"/>
      <c r="AE62" s="12">
        <v>0</v>
      </c>
    </row>
    <row r="63" spans="4:31" x14ac:dyDescent="0.3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U63" s="12">
        <v>1.8510500000000001</v>
      </c>
      <c r="V63" s="12"/>
      <c r="W63" s="12"/>
      <c r="X63" s="12">
        <v>0</v>
      </c>
      <c r="Y63" s="12"/>
      <c r="AA63" s="12">
        <v>1.8510500000000001</v>
      </c>
      <c r="AB63" s="12"/>
      <c r="AC63" s="12"/>
      <c r="AD63" s="12">
        <v>0</v>
      </c>
      <c r="AE63" s="12"/>
    </row>
    <row r="64" spans="4:31" x14ac:dyDescent="0.3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U64" s="12">
        <v>1.8512999999999999</v>
      </c>
      <c r="V64" s="12"/>
      <c r="W64" s="12">
        <v>0</v>
      </c>
      <c r="X64" s="12"/>
      <c r="Y64" s="12"/>
      <c r="AA64" s="12">
        <v>1.8512999999999999</v>
      </c>
      <c r="AB64" s="12"/>
      <c r="AC64" s="12">
        <v>0</v>
      </c>
      <c r="AD64" s="12"/>
      <c r="AE64" s="12"/>
    </row>
    <row r="65" spans="4:31" x14ac:dyDescent="0.3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U65" s="12">
        <v>2.34714</v>
      </c>
      <c r="V65" s="12">
        <v>51.542499999999997</v>
      </c>
      <c r="W65" s="12"/>
      <c r="X65" s="12"/>
      <c r="Y65" s="12"/>
      <c r="AA65" s="12">
        <v>2.34714</v>
      </c>
      <c r="AB65" s="12">
        <v>2.8736999999999999</v>
      </c>
      <c r="AC65" s="12"/>
      <c r="AD65" s="12"/>
      <c r="AE65" s="12"/>
    </row>
    <row r="66" spans="4:31" x14ac:dyDescent="0.3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U66" s="12">
        <v>2.3474200000000001</v>
      </c>
      <c r="V66" s="12"/>
      <c r="W66" s="12"/>
      <c r="X66" s="12"/>
      <c r="Y66" s="12">
        <v>0</v>
      </c>
      <c r="AA66" s="12">
        <v>2.3474200000000001</v>
      </c>
      <c r="AB66" s="12"/>
      <c r="AC66" s="12"/>
      <c r="AD66" s="12"/>
      <c r="AE66" s="12">
        <v>0</v>
      </c>
    </row>
    <row r="67" spans="4:31" x14ac:dyDescent="0.3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U67" s="12">
        <v>2.3474300000000001</v>
      </c>
      <c r="V67" s="12"/>
      <c r="W67" s="12"/>
      <c r="X67" s="12">
        <v>0</v>
      </c>
      <c r="Y67" s="12"/>
      <c r="AA67" s="12">
        <v>2.3474300000000001</v>
      </c>
      <c r="AB67" s="12"/>
      <c r="AC67" s="12"/>
      <c r="AD67" s="12">
        <v>0</v>
      </c>
      <c r="AE67" s="12"/>
    </row>
    <row r="68" spans="4:31" x14ac:dyDescent="0.3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U68" s="12">
        <v>2.3477399999999999</v>
      </c>
      <c r="V68" s="12"/>
      <c r="W68" s="12">
        <v>18.059999999999999</v>
      </c>
      <c r="X68" s="12"/>
      <c r="Y68" s="12"/>
      <c r="AA68" s="12">
        <v>2.3477399999999999</v>
      </c>
      <c r="AB68" s="12"/>
      <c r="AC68" s="12">
        <v>1.1818900000000001</v>
      </c>
      <c r="AD68" s="12"/>
      <c r="AE68" s="12"/>
    </row>
    <row r="69" spans="4:31" x14ac:dyDescent="0.3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U69" s="12">
        <v>2.97654</v>
      </c>
      <c r="V69" s="12">
        <v>33.377200000000002</v>
      </c>
      <c r="W69" s="12"/>
      <c r="X69" s="12"/>
      <c r="Y69" s="12"/>
      <c r="AA69" s="12">
        <v>2.97654</v>
      </c>
      <c r="AB69" s="12">
        <v>7.7384399999999998</v>
      </c>
      <c r="AC69" s="12"/>
      <c r="AD69" s="12"/>
      <c r="AE69" s="12"/>
    </row>
    <row r="70" spans="4:31" x14ac:dyDescent="0.3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U70" s="12">
        <v>2.9769000000000001</v>
      </c>
      <c r="V70" s="12"/>
      <c r="W70" s="12"/>
      <c r="X70" s="12"/>
      <c r="Y70" s="12">
        <v>51.811700000000002</v>
      </c>
      <c r="AA70" s="12">
        <v>2.9769000000000001</v>
      </c>
      <c r="AB70" s="12"/>
      <c r="AC70" s="12"/>
      <c r="AD70" s="12"/>
      <c r="AE70" s="12">
        <v>3.7414900000000002</v>
      </c>
    </row>
    <row r="71" spans="4:31" x14ac:dyDescent="0.35">
      <c r="U71" s="12">
        <v>2.9769100000000002</v>
      </c>
      <c r="V71" s="12"/>
      <c r="W71" s="12"/>
      <c r="X71" s="12">
        <v>0</v>
      </c>
      <c r="Y71" s="12"/>
      <c r="AA71" s="12">
        <v>2.9769100000000002</v>
      </c>
      <c r="AB71" s="12"/>
      <c r="AC71" s="12"/>
      <c r="AD71" s="12">
        <v>0</v>
      </c>
      <c r="AE71" s="12"/>
    </row>
    <row r="72" spans="4:31" x14ac:dyDescent="0.35">
      <c r="U72" s="12">
        <v>2.9773100000000001</v>
      </c>
      <c r="V72" s="12"/>
      <c r="W72" s="12">
        <v>49.882399999999997</v>
      </c>
      <c r="X72" s="12"/>
      <c r="Y72" s="12"/>
      <c r="AA72" s="12">
        <v>2.9773100000000001</v>
      </c>
      <c r="AB72" s="12"/>
      <c r="AC72" s="12">
        <v>13.5747</v>
      </c>
      <c r="AD72" s="12"/>
      <c r="AE72" s="12"/>
    </row>
    <row r="73" spans="4:31" x14ac:dyDescent="0.35">
      <c r="U73" s="12">
        <v>3.7747299999999999</v>
      </c>
      <c r="V73" s="12">
        <v>11.4549</v>
      </c>
      <c r="W73" s="12"/>
      <c r="X73" s="12"/>
      <c r="Y73" s="12"/>
      <c r="AA73" s="12">
        <v>3.7747299999999999</v>
      </c>
      <c r="AB73" s="12">
        <v>11.042</v>
      </c>
      <c r="AC73" s="12"/>
      <c r="AD73" s="12"/>
      <c r="AE73" s="12"/>
    </row>
    <row r="74" spans="4:31" x14ac:dyDescent="0.35">
      <c r="U74" s="12">
        <v>3.7751899999999998</v>
      </c>
      <c r="V74" s="12"/>
      <c r="W74" s="12"/>
      <c r="X74" s="12"/>
      <c r="Y74" s="12">
        <v>32.709800000000001</v>
      </c>
      <c r="AA74" s="12">
        <v>3.7751899999999998</v>
      </c>
      <c r="AB74" s="12"/>
      <c r="AC74" s="12"/>
      <c r="AD74" s="12"/>
      <c r="AE74" s="12">
        <v>9.8208699999999993</v>
      </c>
    </row>
    <row r="75" spans="4:31" x14ac:dyDescent="0.35">
      <c r="U75" s="12">
        <v>3.7751999999999999</v>
      </c>
      <c r="V75" s="12"/>
      <c r="W75" s="12"/>
      <c r="X75" s="12">
        <v>64.092399999999998</v>
      </c>
      <c r="Y75" s="12"/>
      <c r="AA75" s="12">
        <v>3.7751999999999999</v>
      </c>
      <c r="AB75" s="12"/>
      <c r="AC75" s="12"/>
      <c r="AD75" s="12">
        <v>19.967500000000001</v>
      </c>
      <c r="AE75" s="12"/>
    </row>
    <row r="76" spans="4:31" x14ac:dyDescent="0.35">
      <c r="U76" s="12">
        <v>3.7757000000000001</v>
      </c>
      <c r="V76" s="12"/>
      <c r="W76" s="12">
        <v>24.471900000000002</v>
      </c>
      <c r="X76" s="12"/>
      <c r="Y76" s="12"/>
      <c r="AA76" s="12">
        <v>3.7757000000000001</v>
      </c>
      <c r="AB76" s="12"/>
      <c r="AC76" s="12">
        <v>27.689</v>
      </c>
      <c r="AD76" s="12"/>
      <c r="AE76" s="12"/>
    </row>
    <row r="77" spans="4:31" x14ac:dyDescent="0.35">
      <c r="U77" s="12">
        <v>4.7869599999999997</v>
      </c>
      <c r="V77" s="12">
        <v>2.8976700000000002</v>
      </c>
      <c r="W77" s="12"/>
      <c r="X77" s="12"/>
      <c r="Y77" s="12"/>
      <c r="AA77" s="12">
        <v>4.7869599999999997</v>
      </c>
      <c r="AB77" s="12">
        <v>11.6105</v>
      </c>
      <c r="AC77" s="12"/>
      <c r="AD77" s="12"/>
      <c r="AE77" s="12"/>
    </row>
    <row r="78" spans="4:31" x14ac:dyDescent="0.35">
      <c r="U78" s="12">
        <v>4.7875399999999999</v>
      </c>
      <c r="V78" s="12"/>
      <c r="W78" s="12"/>
      <c r="X78" s="12"/>
      <c r="Y78" s="12">
        <v>11.6937</v>
      </c>
      <c r="AA78" s="12">
        <v>4.7875399999999999</v>
      </c>
      <c r="AB78" s="12"/>
      <c r="AC78" s="12"/>
      <c r="AD78" s="12"/>
      <c r="AE78" s="12">
        <v>14.5938</v>
      </c>
    </row>
    <row r="79" spans="4:31" x14ac:dyDescent="0.35">
      <c r="U79" s="12">
        <v>4.7875500000000004</v>
      </c>
      <c r="V79" s="12"/>
      <c r="W79" s="12"/>
      <c r="X79" s="12">
        <v>30.5639</v>
      </c>
      <c r="Y79" s="12"/>
      <c r="AA79" s="12">
        <v>4.7875500000000004</v>
      </c>
      <c r="AB79" s="12"/>
      <c r="AC79" s="12"/>
      <c r="AD79" s="12">
        <v>39.5792</v>
      </c>
      <c r="AE79" s="12"/>
    </row>
    <row r="80" spans="4:31" x14ac:dyDescent="0.35">
      <c r="U80" s="12">
        <v>4.7881900000000002</v>
      </c>
      <c r="V80" s="12"/>
      <c r="W80" s="12">
        <v>6.6560499999999996</v>
      </c>
      <c r="X80" s="12"/>
      <c r="Y80" s="12"/>
      <c r="AA80" s="12">
        <v>4.7881900000000002</v>
      </c>
      <c r="AB80" s="12"/>
      <c r="AC80" s="12">
        <v>31.303899999999999</v>
      </c>
      <c r="AD80" s="12"/>
      <c r="AE80" s="12"/>
    </row>
    <row r="81" spans="21:31" x14ac:dyDescent="0.35">
      <c r="U81" s="12">
        <v>6.0706300000000004</v>
      </c>
      <c r="V81" s="12">
        <v>0.60013000000000005</v>
      </c>
      <c r="W81" s="12"/>
      <c r="X81" s="12"/>
      <c r="Y81" s="12"/>
      <c r="AA81" s="12">
        <v>6.0706300000000004</v>
      </c>
      <c r="AB81" s="12">
        <v>9.9909199999999991</v>
      </c>
      <c r="AC81" s="12"/>
      <c r="AD81" s="12"/>
      <c r="AE81" s="12"/>
    </row>
    <row r="82" spans="21:31" x14ac:dyDescent="0.35">
      <c r="U82" s="12">
        <v>6.0713600000000003</v>
      </c>
      <c r="V82" s="12"/>
      <c r="W82" s="12"/>
      <c r="X82" s="12"/>
      <c r="Y82" s="12">
        <v>3.07735</v>
      </c>
      <c r="AA82" s="12">
        <v>6.0713600000000003</v>
      </c>
      <c r="AB82" s="12"/>
      <c r="AC82" s="12"/>
      <c r="AD82" s="12"/>
      <c r="AE82" s="12">
        <v>15.956899999999999</v>
      </c>
    </row>
    <row r="83" spans="21:31" x14ac:dyDescent="0.35">
      <c r="U83" s="12">
        <v>6.0713800000000004</v>
      </c>
      <c r="V83" s="12"/>
      <c r="W83" s="12"/>
      <c r="X83" s="12">
        <v>5.3436300000000001</v>
      </c>
      <c r="Y83" s="12"/>
      <c r="AA83" s="12">
        <v>6.0713800000000004</v>
      </c>
      <c r="AB83" s="12"/>
      <c r="AC83" s="12"/>
      <c r="AD83" s="12">
        <v>28.751000000000001</v>
      </c>
      <c r="AE83" s="12"/>
    </row>
    <row r="84" spans="21:31" x14ac:dyDescent="0.35">
      <c r="U84" s="12">
        <v>6.07219</v>
      </c>
      <c r="V84" s="12"/>
      <c r="W84" s="12">
        <v>0.92963200000000001</v>
      </c>
      <c r="X84" s="12"/>
      <c r="Y84" s="12"/>
      <c r="AA84" s="12">
        <v>6.07219</v>
      </c>
      <c r="AB84" s="12"/>
      <c r="AC84" s="12">
        <v>18.165600000000001</v>
      </c>
      <c r="AD84" s="12"/>
      <c r="AE84" s="12"/>
    </row>
    <row r="85" spans="21:31" x14ac:dyDescent="0.35">
      <c r="U85" s="12">
        <v>7.6985200000000003</v>
      </c>
      <c r="V85" s="12">
        <v>0.107047</v>
      </c>
      <c r="W85" s="12"/>
      <c r="X85" s="12"/>
      <c r="Y85" s="12"/>
      <c r="AA85" s="12">
        <v>7.6985200000000003</v>
      </c>
      <c r="AB85" s="12">
        <v>7.3994200000000001</v>
      </c>
      <c r="AC85" s="12"/>
      <c r="AD85" s="12"/>
      <c r="AE85" s="12"/>
    </row>
    <row r="86" spans="21:31" x14ac:dyDescent="0.35">
      <c r="U86" s="12">
        <v>7.6994499999999997</v>
      </c>
      <c r="V86" s="12"/>
      <c r="W86" s="12"/>
      <c r="X86" s="12"/>
      <c r="Y86" s="12">
        <v>0.61849799999999999</v>
      </c>
      <c r="AA86" s="12">
        <v>7.6994499999999997</v>
      </c>
      <c r="AB86" s="12"/>
      <c r="AC86" s="12"/>
      <c r="AD86" s="12"/>
      <c r="AE86" s="12">
        <v>13.3161</v>
      </c>
    </row>
    <row r="87" spans="21:31" x14ac:dyDescent="0.35">
      <c r="U87" s="12">
        <v>7.6994699999999998</v>
      </c>
      <c r="V87" s="12"/>
      <c r="W87" s="12"/>
      <c r="X87" s="12">
        <v>0</v>
      </c>
      <c r="Y87" s="12"/>
      <c r="AA87" s="12">
        <v>7.6994699999999998</v>
      </c>
      <c r="AB87" s="12"/>
      <c r="AC87" s="12"/>
      <c r="AD87" s="12">
        <v>0</v>
      </c>
      <c r="AE87" s="12"/>
    </row>
    <row r="88" spans="21:31" x14ac:dyDescent="0.35">
      <c r="U88" s="12">
        <v>7.7004999999999999</v>
      </c>
      <c r="V88" s="12"/>
      <c r="W88" s="12">
        <v>0</v>
      </c>
      <c r="X88" s="12"/>
      <c r="Y88" s="12"/>
      <c r="AA88" s="12">
        <v>7.7004999999999999</v>
      </c>
      <c r="AB88" s="12"/>
      <c r="AC88" s="12">
        <v>0</v>
      </c>
      <c r="AD88" s="12"/>
      <c r="AE88" s="12"/>
    </row>
    <row r="89" spans="21:31" x14ac:dyDescent="0.35">
      <c r="U89" s="12">
        <v>9.76295</v>
      </c>
      <c r="V89" s="12">
        <v>1.7233700000000001E-2</v>
      </c>
      <c r="W89" s="12"/>
      <c r="X89" s="12"/>
      <c r="Y89" s="12"/>
      <c r="AA89" s="12">
        <v>9.76295</v>
      </c>
      <c r="AB89" s="12">
        <v>4.9407500000000004</v>
      </c>
      <c r="AC89" s="12"/>
      <c r="AD89" s="12"/>
      <c r="AE89" s="12"/>
    </row>
    <row r="90" spans="21:31" x14ac:dyDescent="0.35">
      <c r="U90" s="12">
        <v>9.7641299999999998</v>
      </c>
      <c r="V90" s="12"/>
      <c r="W90" s="12"/>
      <c r="X90" s="12"/>
      <c r="Y90" s="12">
        <v>8.4813200000000005E-2</v>
      </c>
      <c r="AA90" s="12">
        <v>9.7641299999999998</v>
      </c>
      <c r="AB90" s="12"/>
      <c r="AC90" s="12"/>
      <c r="AD90" s="12"/>
      <c r="AE90" s="12">
        <v>7.5734000000000004</v>
      </c>
    </row>
    <row r="91" spans="21:31" x14ac:dyDescent="0.35">
      <c r="U91" s="12">
        <v>9.7641600000000004</v>
      </c>
      <c r="V91" s="12"/>
      <c r="W91" s="12"/>
      <c r="X91" s="12">
        <v>0</v>
      </c>
      <c r="Y91" s="12"/>
      <c r="AA91" s="12">
        <v>9.7641600000000004</v>
      </c>
      <c r="AB91" s="12"/>
      <c r="AC91" s="12"/>
      <c r="AD91" s="12">
        <v>0</v>
      </c>
      <c r="AE91" s="12"/>
    </row>
    <row r="92" spans="21:31" x14ac:dyDescent="0.35">
      <c r="U92" s="12">
        <v>9.7654599999999991</v>
      </c>
      <c r="V92" s="12"/>
      <c r="W92" s="12">
        <v>0</v>
      </c>
      <c r="X92" s="12"/>
      <c r="Y92" s="12"/>
      <c r="AA92" s="12">
        <v>9.7654599999999991</v>
      </c>
      <c r="AB92" s="12"/>
      <c r="AC92" s="12">
        <v>0</v>
      </c>
      <c r="AD92" s="12"/>
      <c r="AE92" s="12"/>
    </row>
    <row r="93" spans="21:31" x14ac:dyDescent="0.35">
      <c r="U93" s="12">
        <v>12.381</v>
      </c>
      <c r="V93" s="12">
        <v>2.7132699999999998E-3</v>
      </c>
      <c r="W93" s="12"/>
      <c r="X93" s="12"/>
      <c r="Y93" s="12"/>
      <c r="AA93" s="12">
        <v>12.381</v>
      </c>
      <c r="AB93" s="12">
        <v>3.2206000000000001</v>
      </c>
      <c r="AC93" s="12"/>
      <c r="AD93" s="12"/>
      <c r="AE93" s="12"/>
    </row>
    <row r="94" spans="21:31" x14ac:dyDescent="0.35">
      <c r="U94" s="12">
        <v>12.3825</v>
      </c>
      <c r="V94" s="12"/>
      <c r="W94" s="12"/>
      <c r="X94" s="12"/>
      <c r="Y94" s="12">
        <v>4.1504599999999999E-3</v>
      </c>
      <c r="AA94" s="12">
        <v>12.3825</v>
      </c>
      <c r="AB94" s="12"/>
      <c r="AC94" s="12"/>
      <c r="AD94" s="12"/>
      <c r="AE94" s="12">
        <v>1.5344500000000001</v>
      </c>
    </row>
    <row r="95" spans="21:31" x14ac:dyDescent="0.35">
      <c r="U95" s="12">
        <v>12.3825</v>
      </c>
      <c r="V95" s="12"/>
      <c r="W95" s="12"/>
      <c r="X95" s="12">
        <v>0</v>
      </c>
      <c r="Y95" s="12"/>
      <c r="AA95" s="12">
        <v>12.3825</v>
      </c>
      <c r="AB95" s="12"/>
      <c r="AC95" s="12"/>
      <c r="AD95" s="12">
        <v>0</v>
      </c>
      <c r="AE95" s="12"/>
    </row>
    <row r="96" spans="21:31" x14ac:dyDescent="0.35">
      <c r="U96" s="12">
        <v>12.3842</v>
      </c>
      <c r="V96" s="12"/>
      <c r="W96" s="12">
        <v>0</v>
      </c>
      <c r="X96" s="12"/>
      <c r="Y96" s="12"/>
      <c r="AA96" s="12">
        <v>12.3842</v>
      </c>
      <c r="AB96" s="12"/>
      <c r="AC96" s="12">
        <v>0</v>
      </c>
      <c r="AD96" s="12"/>
      <c r="AE96" s="12"/>
    </row>
    <row r="97" spans="21:31" x14ac:dyDescent="0.35">
      <c r="U97" s="12">
        <v>15.701000000000001</v>
      </c>
      <c r="V97" s="12">
        <v>4.77169E-4</v>
      </c>
      <c r="W97" s="12"/>
      <c r="X97" s="12"/>
      <c r="Y97" s="12"/>
      <c r="AA97" s="12">
        <v>15.701000000000001</v>
      </c>
      <c r="AB97" s="12">
        <v>2.33839</v>
      </c>
      <c r="AC97" s="12"/>
      <c r="AD97" s="12"/>
      <c r="AE97" s="12"/>
    </row>
    <row r="98" spans="21:31" x14ac:dyDescent="0.35">
      <c r="U98" s="12">
        <v>15.7029</v>
      </c>
      <c r="V98" s="12"/>
      <c r="W98" s="12"/>
      <c r="X98" s="12"/>
      <c r="Y98" s="12">
        <v>0</v>
      </c>
      <c r="AA98" s="12">
        <v>15.7029</v>
      </c>
      <c r="AB98" s="12"/>
      <c r="AC98" s="12"/>
      <c r="AD98" s="12"/>
      <c r="AE98" s="12">
        <v>0</v>
      </c>
    </row>
    <row r="99" spans="21:31" x14ac:dyDescent="0.35">
      <c r="U99" s="12">
        <v>15.702999999999999</v>
      </c>
      <c r="V99" s="12"/>
      <c r="W99" s="12"/>
      <c r="X99" s="12">
        <v>0</v>
      </c>
      <c r="Y99" s="12"/>
      <c r="AA99" s="12">
        <v>15.702999999999999</v>
      </c>
      <c r="AB99" s="12"/>
      <c r="AC99" s="12"/>
      <c r="AD99" s="12">
        <v>0</v>
      </c>
      <c r="AE99" s="12"/>
    </row>
    <row r="100" spans="21:31" x14ac:dyDescent="0.35">
      <c r="U100" s="12">
        <v>15.7051</v>
      </c>
      <c r="V100" s="12"/>
      <c r="W100" s="12">
        <v>0</v>
      </c>
      <c r="X100" s="12"/>
      <c r="Y100" s="12"/>
      <c r="AA100" s="12">
        <v>15.7051</v>
      </c>
      <c r="AB100" s="12"/>
      <c r="AC100" s="12">
        <v>0</v>
      </c>
      <c r="AD100" s="12"/>
      <c r="AE100" s="12"/>
    </row>
    <row r="101" spans="21:31" x14ac:dyDescent="0.35">
      <c r="U101" s="12">
        <v>19.9114</v>
      </c>
      <c r="V101" s="12">
        <v>1.05986E-4</v>
      </c>
      <c r="W101" s="12"/>
      <c r="X101" s="12"/>
      <c r="Y101" s="12"/>
      <c r="AA101" s="12">
        <v>19.9114</v>
      </c>
      <c r="AB101" s="12">
        <v>2.1345999999999998</v>
      </c>
      <c r="AC101" s="12"/>
      <c r="AD101" s="12"/>
      <c r="AE101" s="12"/>
    </row>
    <row r="102" spans="21:31" x14ac:dyDescent="0.35">
      <c r="U102" s="12">
        <v>19.913799999999998</v>
      </c>
      <c r="V102" s="12"/>
      <c r="W102" s="12"/>
      <c r="X102" s="12"/>
      <c r="Y102" s="12">
        <v>0</v>
      </c>
      <c r="AA102" s="12">
        <v>19.913799999999998</v>
      </c>
      <c r="AB102" s="12"/>
      <c r="AC102" s="12"/>
      <c r="AD102" s="12"/>
      <c r="AE102" s="12">
        <v>0</v>
      </c>
    </row>
    <row r="103" spans="21:31" x14ac:dyDescent="0.35">
      <c r="U103" s="12">
        <v>19.913900000000002</v>
      </c>
      <c r="V103" s="12"/>
      <c r="W103" s="12"/>
      <c r="X103" s="12">
        <v>0</v>
      </c>
      <c r="Y103" s="12"/>
      <c r="AA103" s="12">
        <v>19.913900000000002</v>
      </c>
      <c r="AB103" s="12"/>
      <c r="AC103" s="12"/>
      <c r="AD103" s="12">
        <v>0</v>
      </c>
      <c r="AE103" s="12"/>
    </row>
    <row r="104" spans="21:31" x14ac:dyDescent="0.35">
      <c r="U104" s="12">
        <v>19.916599999999999</v>
      </c>
      <c r="V104" s="12"/>
      <c r="W104" s="12">
        <v>0</v>
      </c>
      <c r="X104" s="12"/>
      <c r="Y104" s="12"/>
      <c r="AA104" s="12">
        <v>19.916599999999999</v>
      </c>
      <c r="AB104" s="12"/>
      <c r="AC104" s="12">
        <v>0</v>
      </c>
      <c r="AD104" s="12"/>
      <c r="AE104" s="12"/>
    </row>
    <row r="105" spans="21:31" x14ac:dyDescent="0.35">
      <c r="U105" s="12">
        <v>25.250900000000001</v>
      </c>
      <c r="V105" s="12">
        <v>3.02732E-5</v>
      </c>
      <c r="W105" s="12"/>
      <c r="X105" s="12"/>
      <c r="Y105" s="12"/>
      <c r="AA105" s="12">
        <v>25.250900000000001</v>
      </c>
      <c r="AB105" s="12">
        <v>2.48746</v>
      </c>
      <c r="AC105" s="12"/>
      <c r="AD105" s="12"/>
      <c r="AE105" s="12"/>
    </row>
    <row r="106" spans="21:31" x14ac:dyDescent="0.35">
      <c r="U106" s="12">
        <v>25.253900000000002</v>
      </c>
      <c r="V106" s="12"/>
      <c r="W106" s="12"/>
      <c r="X106" s="12"/>
      <c r="Y106" s="12">
        <v>0</v>
      </c>
      <c r="AA106" s="12">
        <v>25.253900000000002</v>
      </c>
      <c r="AB106" s="12"/>
      <c r="AC106" s="12"/>
      <c r="AD106" s="12"/>
      <c r="AE106" s="12">
        <v>0</v>
      </c>
    </row>
    <row r="107" spans="21:31" x14ac:dyDescent="0.35">
      <c r="U107" s="12">
        <v>25.254000000000001</v>
      </c>
      <c r="V107" s="12"/>
      <c r="W107" s="12"/>
      <c r="X107" s="12">
        <v>0</v>
      </c>
      <c r="Y107" s="12"/>
      <c r="AA107" s="12">
        <v>25.254000000000001</v>
      </c>
      <c r="AB107" s="12"/>
      <c r="AC107" s="12"/>
      <c r="AD107" s="12">
        <v>0</v>
      </c>
      <c r="AE107" s="12"/>
    </row>
    <row r="108" spans="21:31" x14ac:dyDescent="0.35">
      <c r="U108" s="12">
        <v>25.257400000000001</v>
      </c>
      <c r="V108" s="12"/>
      <c r="W108" s="12">
        <v>0</v>
      </c>
      <c r="X108" s="12"/>
      <c r="Y108" s="12"/>
      <c r="AA108" s="12">
        <v>25.257400000000001</v>
      </c>
      <c r="AB108" s="12"/>
      <c r="AC108" s="12">
        <v>0</v>
      </c>
      <c r="AD108" s="12"/>
      <c r="AE108" s="12"/>
    </row>
    <row r="109" spans="21:31" x14ac:dyDescent="0.35">
      <c r="U109" s="12">
        <v>32.022100000000002</v>
      </c>
      <c r="V109" s="12">
        <v>1.0406499999999999E-5</v>
      </c>
      <c r="W109" s="12"/>
      <c r="X109" s="12"/>
      <c r="Y109" s="12"/>
      <c r="AA109" s="12">
        <v>32.022100000000002</v>
      </c>
      <c r="AB109" s="12">
        <v>3.44726</v>
      </c>
      <c r="AC109" s="12"/>
      <c r="AD109" s="12"/>
      <c r="AE109" s="12"/>
    </row>
    <row r="110" spans="21:31" x14ac:dyDescent="0.35">
      <c r="U110" s="12">
        <v>32.026000000000003</v>
      </c>
      <c r="V110" s="12"/>
      <c r="W110" s="12"/>
      <c r="X110" s="12"/>
      <c r="Y110" s="12">
        <v>0</v>
      </c>
      <c r="AA110" s="12">
        <v>32.026000000000003</v>
      </c>
      <c r="AB110" s="12"/>
      <c r="AC110" s="12"/>
      <c r="AD110" s="12"/>
      <c r="AE110" s="12">
        <v>0</v>
      </c>
    </row>
    <row r="111" spans="21:31" x14ac:dyDescent="0.35">
      <c r="U111" s="12">
        <v>32.0261</v>
      </c>
      <c r="V111" s="12"/>
      <c r="W111" s="12"/>
      <c r="X111" s="12">
        <v>7.0285900000000004E-5</v>
      </c>
      <c r="Y111" s="12"/>
      <c r="AA111" s="12">
        <v>32.0261</v>
      </c>
      <c r="AB111" s="12"/>
      <c r="AC111" s="12"/>
      <c r="AD111" s="12">
        <v>7.5246700000000004</v>
      </c>
      <c r="AE111" s="12"/>
    </row>
    <row r="112" spans="21:31" x14ac:dyDescent="0.35">
      <c r="U112" s="12">
        <v>32.0304</v>
      </c>
      <c r="V112" s="12"/>
      <c r="W112" s="12">
        <v>0</v>
      </c>
      <c r="X112" s="12"/>
      <c r="Y112" s="12"/>
      <c r="AA112" s="12">
        <v>32.0304</v>
      </c>
      <c r="AB112" s="12"/>
      <c r="AC112" s="12">
        <v>0</v>
      </c>
      <c r="AD112" s="12"/>
      <c r="AE112" s="12"/>
    </row>
    <row r="113" spans="21:31" x14ac:dyDescent="0.35">
      <c r="U113" s="12">
        <v>40.609099999999998</v>
      </c>
      <c r="V113" s="12">
        <v>3.8783900000000001E-6</v>
      </c>
      <c r="W113" s="12"/>
      <c r="X113" s="12"/>
      <c r="Y113" s="12"/>
      <c r="AA113" s="12">
        <v>40.609099999999998</v>
      </c>
      <c r="AB113" s="12">
        <v>5.0807599999999997</v>
      </c>
      <c r="AC113" s="12"/>
      <c r="AD113" s="12"/>
      <c r="AE113" s="12"/>
    </row>
    <row r="114" spans="21:31" x14ac:dyDescent="0.35">
      <c r="U114" s="12">
        <v>40.614100000000001</v>
      </c>
      <c r="V114" s="12"/>
      <c r="W114" s="12"/>
      <c r="X114" s="12"/>
      <c r="Y114" s="12">
        <v>0</v>
      </c>
      <c r="AA114" s="12">
        <v>40.614100000000001</v>
      </c>
      <c r="AB114" s="12"/>
      <c r="AC114" s="12"/>
      <c r="AD114" s="12"/>
      <c r="AE114" s="12">
        <v>0</v>
      </c>
    </row>
    <row r="115" spans="21:31" x14ac:dyDescent="0.35">
      <c r="U115" s="12">
        <v>40.614199999999997</v>
      </c>
      <c r="V115" s="12"/>
      <c r="W115" s="12"/>
      <c r="X115" s="12">
        <v>9.8676099999999992E-6</v>
      </c>
      <c r="Y115" s="12"/>
      <c r="AA115" s="12">
        <v>40.614199999999997</v>
      </c>
      <c r="AB115" s="12"/>
      <c r="AC115" s="12"/>
      <c r="AD115" s="12">
        <v>4.1776499999999999</v>
      </c>
      <c r="AE115" s="12"/>
    </row>
    <row r="116" spans="21:31" x14ac:dyDescent="0.35">
      <c r="U116" s="12">
        <v>40.619599999999998</v>
      </c>
      <c r="V116" s="12"/>
      <c r="W116" s="12">
        <v>0</v>
      </c>
      <c r="X116" s="12"/>
      <c r="Y116" s="12"/>
      <c r="AA116" s="12">
        <v>40.619599999999998</v>
      </c>
      <c r="AB116" s="12"/>
      <c r="AC116" s="12">
        <v>0</v>
      </c>
      <c r="AD116" s="12"/>
      <c r="AE116" s="12"/>
    </row>
    <row r="117" spans="21:31" x14ac:dyDescent="0.35">
      <c r="U117" s="12">
        <v>51.498899999999999</v>
      </c>
      <c r="V117" s="12">
        <v>1.40772E-6</v>
      </c>
      <c r="W117" s="12"/>
      <c r="X117" s="12"/>
      <c r="Y117" s="12"/>
      <c r="AA117" s="12">
        <v>51.498899999999999</v>
      </c>
      <c r="AB117" s="12">
        <v>7.0674400000000004</v>
      </c>
      <c r="AC117" s="12"/>
      <c r="AD117" s="12"/>
      <c r="AE117" s="12"/>
    </row>
    <row r="118" spans="21:31" x14ac:dyDescent="0.35">
      <c r="U118" s="12">
        <v>51.505099999999999</v>
      </c>
      <c r="V118" s="12"/>
      <c r="W118" s="12"/>
      <c r="X118" s="12"/>
      <c r="Y118" s="12">
        <v>0</v>
      </c>
      <c r="AA118" s="12">
        <v>51.505099999999999</v>
      </c>
      <c r="AB118" s="12"/>
      <c r="AC118" s="12"/>
      <c r="AD118" s="12"/>
      <c r="AE118" s="12">
        <v>0</v>
      </c>
    </row>
    <row r="119" spans="21:31" x14ac:dyDescent="0.35">
      <c r="U119" s="12">
        <v>51.505200000000002</v>
      </c>
      <c r="V119" s="12"/>
      <c r="W119" s="12"/>
      <c r="X119" s="12">
        <v>0</v>
      </c>
      <c r="Y119" s="12"/>
      <c r="AA119" s="12">
        <v>51.505200000000002</v>
      </c>
      <c r="AB119" s="12"/>
      <c r="AC119" s="12"/>
      <c r="AD119" s="12">
        <v>0</v>
      </c>
      <c r="AE119" s="12"/>
    </row>
    <row r="120" spans="21:31" x14ac:dyDescent="0.35">
      <c r="U120" s="12">
        <v>51.512099999999997</v>
      </c>
      <c r="V120" s="12"/>
      <c r="W120" s="12">
        <v>0</v>
      </c>
      <c r="X120" s="12"/>
      <c r="Y120" s="12"/>
      <c r="AA120" s="12">
        <v>51.512099999999997</v>
      </c>
      <c r="AB120" s="12"/>
      <c r="AC120" s="12">
        <v>0</v>
      </c>
      <c r="AD120" s="12"/>
      <c r="AE120" s="12"/>
    </row>
    <row r="121" spans="21:31" x14ac:dyDescent="0.35">
      <c r="U121" s="12">
        <v>65.308700000000002</v>
      </c>
      <c r="V121" s="12">
        <v>4.5533700000000002E-7</v>
      </c>
      <c r="W121" s="12"/>
      <c r="X121" s="12"/>
      <c r="Y121" s="12"/>
      <c r="AA121" s="12">
        <v>65.308700000000002</v>
      </c>
      <c r="AB121" s="12">
        <v>8.3197799999999997</v>
      </c>
      <c r="AC121" s="12"/>
      <c r="AD121" s="12"/>
      <c r="AE121" s="12"/>
    </row>
    <row r="122" spans="21:31" x14ac:dyDescent="0.35">
      <c r="U122" s="12">
        <v>65.316699999999997</v>
      </c>
      <c r="V122" s="12"/>
      <c r="W122" s="12"/>
      <c r="X122" s="12"/>
      <c r="Y122" s="12">
        <v>0</v>
      </c>
      <c r="AA122" s="12">
        <v>65.316699999999997</v>
      </c>
      <c r="AB122" s="12"/>
      <c r="AC122" s="12"/>
      <c r="AD122" s="12"/>
      <c r="AE122" s="12">
        <v>0</v>
      </c>
    </row>
    <row r="123" spans="21:31" x14ac:dyDescent="0.35">
      <c r="U123" s="12">
        <v>65.316800000000001</v>
      </c>
      <c r="V123" s="12"/>
      <c r="W123" s="12"/>
      <c r="X123" s="12">
        <v>0</v>
      </c>
      <c r="Y123" s="12"/>
      <c r="AA123" s="12">
        <v>65.316800000000001</v>
      </c>
      <c r="AB123" s="12"/>
      <c r="AC123" s="12"/>
      <c r="AD123" s="12">
        <v>0</v>
      </c>
      <c r="AE123" s="12"/>
    </row>
    <row r="124" spans="21:31" x14ac:dyDescent="0.35">
      <c r="U124" s="12">
        <v>65.325599999999994</v>
      </c>
      <c r="V124" s="12"/>
      <c r="W124" s="12">
        <v>0</v>
      </c>
      <c r="X124" s="12"/>
      <c r="Y124" s="12"/>
      <c r="AA124" s="12">
        <v>65.325599999999994</v>
      </c>
      <c r="AB124" s="12"/>
      <c r="AC124" s="12">
        <v>0</v>
      </c>
      <c r="AD124" s="12"/>
      <c r="AE124" s="12"/>
    </row>
    <row r="125" spans="21:31" x14ac:dyDescent="0.35">
      <c r="U125" s="12">
        <v>82.821899999999999</v>
      </c>
      <c r="V125" s="12">
        <v>1.17823E-7</v>
      </c>
      <c r="W125" s="12"/>
      <c r="X125" s="12"/>
      <c r="Y125" s="12"/>
      <c r="AA125" s="12">
        <v>82.821899999999999</v>
      </c>
      <c r="AB125" s="12">
        <v>7.1875200000000001</v>
      </c>
      <c r="AC125" s="12"/>
      <c r="AD125" s="12"/>
      <c r="AE125" s="12"/>
    </row>
    <row r="126" spans="21:31" x14ac:dyDescent="0.35">
      <c r="U126" s="12">
        <v>82.831900000000005</v>
      </c>
      <c r="V126" s="12"/>
      <c r="W126" s="12"/>
      <c r="X126" s="12"/>
      <c r="Y126" s="12">
        <v>0</v>
      </c>
      <c r="AA126" s="12">
        <v>82.831900000000005</v>
      </c>
      <c r="AB126" s="12"/>
      <c r="AC126" s="12"/>
      <c r="AD126" s="12"/>
      <c r="AE126" s="12">
        <v>0</v>
      </c>
    </row>
    <row r="127" spans="21:31" x14ac:dyDescent="0.35">
      <c r="U127" s="12">
        <v>82.832099999999997</v>
      </c>
      <c r="V127" s="12"/>
      <c r="W127" s="12"/>
      <c r="X127" s="12">
        <v>0</v>
      </c>
      <c r="Y127" s="12"/>
      <c r="AA127" s="12">
        <v>82.832099999999997</v>
      </c>
      <c r="AB127" s="12"/>
      <c r="AC127" s="12"/>
      <c r="AD127" s="12">
        <v>0</v>
      </c>
      <c r="AE127" s="12"/>
    </row>
    <row r="128" spans="21:31" x14ac:dyDescent="0.35">
      <c r="U128" s="12">
        <v>82.843199999999996</v>
      </c>
      <c r="V128" s="12"/>
      <c r="W128" s="12">
        <v>0</v>
      </c>
      <c r="X128" s="12"/>
      <c r="Y128" s="12"/>
      <c r="AA128" s="12">
        <v>82.843199999999996</v>
      </c>
      <c r="AB128" s="12"/>
      <c r="AC128" s="12">
        <v>0</v>
      </c>
      <c r="AD128" s="12"/>
      <c r="AE128" s="12"/>
    </row>
    <row r="129" spans="21:31" x14ac:dyDescent="0.35">
      <c r="U129" s="12">
        <v>105.03100000000001</v>
      </c>
      <c r="V129" s="12">
        <v>1.7766799999999999E-8</v>
      </c>
      <c r="W129" s="12"/>
      <c r="X129" s="12"/>
      <c r="Y129" s="12"/>
      <c r="AA129" s="12">
        <v>105.03100000000001</v>
      </c>
      <c r="AB129" s="12">
        <v>3.1204700000000001</v>
      </c>
      <c r="AC129" s="12"/>
      <c r="AD129" s="12"/>
      <c r="AE129" s="12"/>
    </row>
    <row r="130" spans="21:31" x14ac:dyDescent="0.35">
      <c r="U130" s="12">
        <v>105.044</v>
      </c>
      <c r="V130" s="12"/>
      <c r="W130" s="12"/>
      <c r="X130" s="12"/>
      <c r="Y130" s="12">
        <v>0</v>
      </c>
      <c r="AA130" s="12">
        <v>105.044</v>
      </c>
      <c r="AB130" s="12"/>
      <c r="AC130" s="12"/>
      <c r="AD130" s="12"/>
      <c r="AE130" s="12">
        <v>0</v>
      </c>
    </row>
    <row r="131" spans="21:31" x14ac:dyDescent="0.35">
      <c r="U131" s="12">
        <v>105.044</v>
      </c>
      <c r="V131" s="12"/>
      <c r="W131" s="12"/>
      <c r="X131" s="12">
        <v>0</v>
      </c>
      <c r="Y131" s="12"/>
      <c r="AA131" s="12">
        <v>105.044</v>
      </c>
      <c r="AB131" s="12"/>
      <c r="AC131" s="12"/>
      <c r="AD131" s="12">
        <v>0</v>
      </c>
      <c r="AE131" s="12"/>
    </row>
    <row r="132" spans="21:31" x14ac:dyDescent="0.35">
      <c r="U132" s="12">
        <v>105.05800000000001</v>
      </c>
      <c r="V132" s="12"/>
      <c r="W132" s="12">
        <v>0</v>
      </c>
      <c r="X132" s="12"/>
      <c r="Y132" s="12"/>
      <c r="AA132" s="12">
        <v>105.05800000000001</v>
      </c>
      <c r="AB132" s="12"/>
      <c r="AC132" s="12">
        <v>0</v>
      </c>
      <c r="AD132" s="12"/>
      <c r="AE132" s="12"/>
    </row>
    <row r="133" spans="21:31" x14ac:dyDescent="0.35">
      <c r="U133" s="12">
        <v>133.196</v>
      </c>
      <c r="V133" s="12">
        <v>0</v>
      </c>
      <c r="W133" s="12"/>
      <c r="X133" s="12"/>
      <c r="Y133" s="12"/>
      <c r="AA133" s="12">
        <v>133.196</v>
      </c>
      <c r="AB133" s="12">
        <v>0</v>
      </c>
      <c r="AC133" s="12"/>
      <c r="AD133" s="12"/>
      <c r="AE133" s="12"/>
    </row>
    <row r="134" spans="21:31" x14ac:dyDescent="0.35">
      <c r="U134" s="12">
        <v>133.21299999999999</v>
      </c>
      <c r="V134" s="12"/>
      <c r="W134" s="12"/>
      <c r="X134" s="12"/>
      <c r="Y134" s="12">
        <v>0</v>
      </c>
      <c r="AA134" s="12">
        <v>133.21299999999999</v>
      </c>
      <c r="AB134" s="12"/>
      <c r="AC134" s="12"/>
      <c r="AD134" s="12"/>
      <c r="AE134" s="12">
        <v>0</v>
      </c>
    </row>
    <row r="135" spans="21:31" x14ac:dyDescent="0.35">
      <c r="U135" s="12">
        <v>133.21299999999999</v>
      </c>
      <c r="V135" s="12"/>
      <c r="W135" s="12"/>
      <c r="X135" s="12">
        <v>0</v>
      </c>
      <c r="Y135" s="12"/>
      <c r="AA135" s="12">
        <v>133.21299999999999</v>
      </c>
      <c r="AB135" s="12"/>
      <c r="AC135" s="12"/>
      <c r="AD135" s="12">
        <v>0</v>
      </c>
      <c r="AE135" s="12"/>
    </row>
    <row r="136" spans="21:31" x14ac:dyDescent="0.35">
      <c r="U136" s="12">
        <v>133.23099999999999</v>
      </c>
      <c r="V136" s="12"/>
      <c r="W136" s="12">
        <v>0</v>
      </c>
      <c r="X136" s="12"/>
      <c r="Y136" s="12"/>
      <c r="AA136" s="12">
        <v>133.23099999999999</v>
      </c>
      <c r="AB136" s="12"/>
      <c r="AC136" s="12">
        <v>0</v>
      </c>
      <c r="AD136" s="12"/>
      <c r="AE136" s="12"/>
    </row>
    <row r="137" spans="21:31" x14ac:dyDescent="0.35">
      <c r="U137" s="12">
        <v>168.91399999999999</v>
      </c>
      <c r="V137" s="12">
        <v>0</v>
      </c>
      <c r="W137" s="12"/>
      <c r="X137" s="12"/>
      <c r="Y137" s="12"/>
      <c r="AA137" s="12">
        <v>168.91399999999999</v>
      </c>
      <c r="AB137" s="12">
        <v>0</v>
      </c>
      <c r="AC137" s="12"/>
      <c r="AD137" s="12"/>
      <c r="AE137" s="12"/>
    </row>
    <row r="138" spans="21:31" x14ac:dyDescent="0.35">
      <c r="U138" s="12">
        <v>168.935</v>
      </c>
      <c r="V138" s="12"/>
      <c r="W138" s="12"/>
      <c r="X138" s="12"/>
      <c r="Y138" s="12">
        <v>0</v>
      </c>
      <c r="AA138" s="12">
        <v>168.935</v>
      </c>
      <c r="AB138" s="12"/>
      <c r="AC138" s="12"/>
      <c r="AD138" s="12"/>
      <c r="AE138" s="12">
        <v>0</v>
      </c>
    </row>
    <row r="139" spans="21:31" x14ac:dyDescent="0.35">
      <c r="U139" s="12">
        <v>168.935</v>
      </c>
      <c r="V139" s="12"/>
      <c r="W139" s="12"/>
      <c r="X139" s="12">
        <v>0</v>
      </c>
      <c r="Y139" s="12"/>
      <c r="AA139" s="12">
        <v>168.935</v>
      </c>
      <c r="AB139" s="12"/>
      <c r="AC139" s="12"/>
      <c r="AD139" s="12">
        <v>0</v>
      </c>
      <c r="AE139" s="12"/>
    </row>
    <row r="140" spans="21:31" x14ac:dyDescent="0.35">
      <c r="U140" s="12">
        <v>168.958</v>
      </c>
      <c r="V140" s="12"/>
      <c r="W140" s="12">
        <v>0</v>
      </c>
      <c r="X140" s="12"/>
      <c r="Y140" s="12"/>
      <c r="AA140" s="12">
        <v>168.958</v>
      </c>
      <c r="AB140" s="12"/>
      <c r="AC140" s="12">
        <v>0</v>
      </c>
      <c r="AD140" s="12"/>
      <c r="AE140" s="12"/>
    </row>
    <row r="141" spans="21:31" x14ac:dyDescent="0.35">
      <c r="U141" s="12">
        <v>214.21</v>
      </c>
      <c r="V141" s="12">
        <v>0</v>
      </c>
      <c r="W141" s="12"/>
      <c r="X141" s="12"/>
      <c r="Y141" s="12"/>
      <c r="AA141" s="12">
        <v>214.21</v>
      </c>
      <c r="AB141" s="12">
        <v>0</v>
      </c>
      <c r="AC141" s="12"/>
      <c r="AD141" s="12"/>
      <c r="AE141" s="12"/>
    </row>
    <row r="142" spans="21:31" x14ac:dyDescent="0.35">
      <c r="U142" s="12">
        <v>214.23599999999999</v>
      </c>
      <c r="V142" s="12"/>
      <c r="W142" s="12"/>
      <c r="X142" s="12"/>
      <c r="Y142" s="12">
        <v>4.6525400000000003E-8</v>
      </c>
      <c r="AA142" s="12">
        <v>214.23599999999999</v>
      </c>
      <c r="AB142" s="12"/>
      <c r="AC142" s="12"/>
      <c r="AD142" s="12"/>
      <c r="AE142" s="12">
        <v>2.2669000000000001</v>
      </c>
    </row>
    <row r="143" spans="21:31" x14ac:dyDescent="0.35">
      <c r="U143" s="12">
        <v>214.23699999999999</v>
      </c>
      <c r="V143" s="12"/>
      <c r="W143" s="12"/>
      <c r="X143" s="12">
        <v>0</v>
      </c>
      <c r="Y143" s="12"/>
      <c r="AA143" s="12">
        <v>214.23699999999999</v>
      </c>
      <c r="AB143" s="12"/>
      <c r="AC143" s="12"/>
      <c r="AD143" s="12">
        <v>0</v>
      </c>
      <c r="AE143" s="12"/>
    </row>
    <row r="144" spans="21:31" x14ac:dyDescent="0.35">
      <c r="U144" s="12">
        <v>214.26499999999999</v>
      </c>
      <c r="V144" s="12"/>
      <c r="W144" s="12">
        <v>0</v>
      </c>
      <c r="X144" s="12"/>
      <c r="Y144" s="12"/>
      <c r="AA144" s="12">
        <v>214.26499999999999</v>
      </c>
      <c r="AB144" s="12"/>
      <c r="AC144" s="12">
        <v>0</v>
      </c>
      <c r="AD144" s="12"/>
      <c r="AE144" s="12"/>
    </row>
    <row r="145" spans="21:31" x14ac:dyDescent="0.35">
      <c r="U145" s="12">
        <v>271.65300000000002</v>
      </c>
      <c r="V145" s="12">
        <v>0</v>
      </c>
      <c r="W145" s="12"/>
      <c r="X145" s="12"/>
      <c r="Y145" s="12"/>
      <c r="AA145" s="12">
        <v>271.65300000000002</v>
      </c>
      <c r="AB145" s="12">
        <v>0</v>
      </c>
      <c r="AC145" s="12"/>
      <c r="AD145" s="12"/>
      <c r="AE145" s="12"/>
    </row>
    <row r="146" spans="21:31" x14ac:dyDescent="0.35">
      <c r="U146" s="12">
        <v>271.68599999999998</v>
      </c>
      <c r="V146" s="12"/>
      <c r="W146" s="12"/>
      <c r="X146" s="12"/>
      <c r="Y146" s="12">
        <v>3.0137400000000002E-8</v>
      </c>
      <c r="AA146" s="12">
        <v>271.68599999999998</v>
      </c>
      <c r="AB146" s="12"/>
      <c r="AC146" s="12"/>
      <c r="AD146" s="12"/>
      <c r="AE146" s="12">
        <v>6.8586600000000004</v>
      </c>
    </row>
    <row r="147" spans="21:31" x14ac:dyDescent="0.35">
      <c r="U147" s="12">
        <v>271.68599999999998</v>
      </c>
      <c r="V147" s="12"/>
      <c r="W147" s="12"/>
      <c r="X147" s="12">
        <v>0</v>
      </c>
      <c r="Y147" s="12"/>
      <c r="AA147" s="12">
        <v>271.68599999999998</v>
      </c>
      <c r="AB147" s="12"/>
      <c r="AC147" s="12"/>
      <c r="AD147" s="12">
        <v>0</v>
      </c>
      <c r="AE147" s="12"/>
    </row>
    <row r="148" spans="21:31" x14ac:dyDescent="0.35">
      <c r="U148" s="12">
        <v>271.72300000000001</v>
      </c>
      <c r="V148" s="12"/>
      <c r="W148" s="12">
        <v>6.0877099999999999E-9</v>
      </c>
      <c r="X148" s="12"/>
      <c r="Y148" s="12"/>
      <c r="AA148" s="12">
        <v>271.72300000000001</v>
      </c>
      <c r="AB148" s="12"/>
      <c r="AC148" s="12">
        <v>5.2237099999999996</v>
      </c>
      <c r="AD148" s="12"/>
      <c r="AE148" s="12"/>
    </row>
    <row r="149" spans="21:31" x14ac:dyDescent="0.35">
      <c r="U149" s="12">
        <v>344.49900000000002</v>
      </c>
      <c r="V149" s="12">
        <v>0</v>
      </c>
      <c r="W149" s="12"/>
      <c r="X149" s="12"/>
      <c r="Y149" s="12"/>
      <c r="AA149" s="12">
        <v>344.49900000000002</v>
      </c>
      <c r="AB149" s="12">
        <v>0</v>
      </c>
      <c r="AC149" s="12"/>
      <c r="AD149" s="12"/>
      <c r="AE149" s="12"/>
    </row>
    <row r="150" spans="21:31" x14ac:dyDescent="0.35">
      <c r="U150" s="12">
        <v>344.541</v>
      </c>
      <c r="V150" s="12"/>
      <c r="W150" s="12"/>
      <c r="X150" s="12"/>
      <c r="Y150" s="12">
        <v>1.9861499999999999E-8</v>
      </c>
      <c r="AA150" s="12">
        <v>344.541</v>
      </c>
      <c r="AB150" s="12"/>
      <c r="AC150" s="12"/>
      <c r="AD150" s="12"/>
      <c r="AE150" s="12">
        <v>9.66127</v>
      </c>
    </row>
    <row r="151" spans="21:31" x14ac:dyDescent="0.35">
      <c r="U151" s="12">
        <v>344.54199999999997</v>
      </c>
      <c r="V151" s="12"/>
      <c r="W151" s="12"/>
      <c r="X151" s="12">
        <v>0</v>
      </c>
      <c r="Y151" s="12"/>
      <c r="AA151" s="12">
        <v>344.54199999999997</v>
      </c>
      <c r="AB151" s="12"/>
      <c r="AC151" s="12"/>
      <c r="AD151" s="12">
        <v>0</v>
      </c>
      <c r="AE151" s="12"/>
    </row>
    <row r="152" spans="21:31" x14ac:dyDescent="0.35">
      <c r="U152" s="12">
        <v>344.58800000000002</v>
      </c>
      <c r="V152" s="12"/>
      <c r="W152" s="12">
        <v>1.5628800000000001E-9</v>
      </c>
      <c r="X152" s="12"/>
      <c r="Y152" s="12"/>
      <c r="AA152" s="12">
        <v>344.58800000000002</v>
      </c>
      <c r="AB152" s="12"/>
      <c r="AC152" s="12">
        <v>2.8612000000000002</v>
      </c>
      <c r="AD152" s="12"/>
      <c r="AE152" s="12"/>
    </row>
    <row r="153" spans="21:31" x14ac:dyDescent="0.35">
      <c r="U153" s="12">
        <v>436.87900000000002</v>
      </c>
      <c r="V153" s="12">
        <v>0</v>
      </c>
      <c r="W153" s="12"/>
      <c r="X153" s="12"/>
      <c r="Y153" s="12"/>
      <c r="AA153" s="12">
        <v>436.87900000000002</v>
      </c>
      <c r="AB153" s="12">
        <v>0</v>
      </c>
      <c r="AC153" s="12"/>
      <c r="AD153" s="12"/>
      <c r="AE153" s="12"/>
    </row>
    <row r="154" spans="21:31" x14ac:dyDescent="0.35">
      <c r="U154" s="12">
        <v>436.93200000000002</v>
      </c>
      <c r="V154" s="12"/>
      <c r="W154" s="12"/>
      <c r="X154" s="12"/>
      <c r="Y154" s="12">
        <v>1.61294E-8</v>
      </c>
      <c r="AA154" s="12">
        <v>436.93200000000002</v>
      </c>
      <c r="AB154" s="12"/>
      <c r="AC154" s="12"/>
      <c r="AD154" s="12"/>
      <c r="AE154" s="12">
        <v>8.8870799999999992</v>
      </c>
    </row>
    <row r="155" spans="21:31" x14ac:dyDescent="0.35">
      <c r="U155" s="12">
        <v>436.93400000000003</v>
      </c>
      <c r="V155" s="12"/>
      <c r="W155" s="12"/>
      <c r="X155" s="12">
        <v>0</v>
      </c>
      <c r="Y155" s="12"/>
      <c r="AA155" s="12">
        <v>436.93400000000003</v>
      </c>
      <c r="AB155" s="12"/>
      <c r="AC155" s="12"/>
      <c r="AD155" s="12">
        <v>0</v>
      </c>
      <c r="AE155" s="12"/>
    </row>
    <row r="156" spans="21:31" x14ac:dyDescent="0.35">
      <c r="U156" s="12">
        <v>436.99200000000002</v>
      </c>
      <c r="V156" s="12"/>
      <c r="W156" s="12">
        <v>0</v>
      </c>
      <c r="X156" s="12"/>
      <c r="Y156" s="12"/>
      <c r="AA156" s="12">
        <v>436.99200000000002</v>
      </c>
      <c r="AB156" s="12"/>
      <c r="AC156" s="12">
        <v>0</v>
      </c>
      <c r="AD156" s="12"/>
      <c r="AE156" s="12"/>
    </row>
    <row r="157" spans="21:31" x14ac:dyDescent="0.35">
      <c r="U157" s="12">
        <v>554.03300000000002</v>
      </c>
      <c r="V157" s="12">
        <v>0</v>
      </c>
      <c r="W157" s="12"/>
      <c r="X157" s="12"/>
      <c r="Y157" s="12"/>
      <c r="AA157" s="12">
        <v>554.03300000000002</v>
      </c>
      <c r="AB157" s="12">
        <v>0</v>
      </c>
      <c r="AC157" s="12"/>
      <c r="AD157" s="12"/>
      <c r="AE157" s="12"/>
    </row>
    <row r="158" spans="21:31" x14ac:dyDescent="0.35">
      <c r="U158" s="12">
        <v>554.1</v>
      </c>
      <c r="V158" s="12"/>
      <c r="W158" s="12"/>
      <c r="X158" s="12"/>
      <c r="Y158" s="12">
        <v>5.9219200000000002E-9</v>
      </c>
      <c r="AA158" s="12">
        <v>554.1</v>
      </c>
      <c r="AB158" s="12"/>
      <c r="AC158" s="12"/>
      <c r="AD158" s="12"/>
      <c r="AE158" s="12">
        <v>5.04887</v>
      </c>
    </row>
    <row r="159" spans="21:31" x14ac:dyDescent="0.35">
      <c r="U159" s="12">
        <v>554.101</v>
      </c>
      <c r="V159" s="12"/>
      <c r="W159" s="12"/>
      <c r="X159" s="12">
        <v>0</v>
      </c>
      <c r="Y159" s="12"/>
      <c r="AA159" s="12">
        <v>554.101</v>
      </c>
      <c r="AB159" s="12"/>
      <c r="AC159" s="12"/>
      <c r="AD159" s="12">
        <v>0</v>
      </c>
      <c r="AE159" s="12"/>
    </row>
    <row r="160" spans="21:31" x14ac:dyDescent="0.35">
      <c r="U160" s="12">
        <v>554.17499999999995</v>
      </c>
      <c r="V160" s="12"/>
      <c r="W160" s="12">
        <v>0</v>
      </c>
      <c r="X160" s="12"/>
      <c r="Y160" s="12"/>
      <c r="AA160" s="12">
        <v>554.17499999999995</v>
      </c>
      <c r="AB160" s="12"/>
      <c r="AC160" s="12">
        <v>0</v>
      </c>
      <c r="AD160" s="12"/>
      <c r="AE160" s="12"/>
    </row>
    <row r="161" spans="21:31" x14ac:dyDescent="0.35">
      <c r="U161" s="12">
        <v>702.60199999999998</v>
      </c>
      <c r="V161" s="12">
        <v>0</v>
      </c>
      <c r="W161" s="12"/>
      <c r="X161" s="12"/>
      <c r="Y161" s="12"/>
      <c r="AA161" s="12">
        <v>702.60199999999998</v>
      </c>
      <c r="AB161" s="12">
        <v>0</v>
      </c>
      <c r="AC161" s="12"/>
      <c r="AD161" s="12"/>
      <c r="AE161" s="12"/>
    </row>
    <row r="162" spans="21:31" x14ac:dyDescent="0.35">
      <c r="U162" s="12">
        <v>702.68700000000001</v>
      </c>
      <c r="V162" s="12"/>
      <c r="W162" s="12"/>
      <c r="X162" s="12"/>
      <c r="Y162" s="12">
        <v>4.0499299999999999E-10</v>
      </c>
      <c r="AA162" s="12">
        <v>702.68700000000001</v>
      </c>
      <c r="AB162" s="12"/>
      <c r="AC162" s="12"/>
      <c r="AD162" s="12"/>
      <c r="AE162" s="12">
        <v>0.74023799999999995</v>
      </c>
    </row>
    <row r="163" spans="21:31" x14ac:dyDescent="0.35">
      <c r="U163" s="12">
        <v>702.68899999999996</v>
      </c>
      <c r="V163" s="12"/>
      <c r="W163" s="12"/>
      <c r="X163" s="12">
        <v>0</v>
      </c>
      <c r="Y163" s="12"/>
      <c r="AA163" s="12">
        <v>702.68899999999996</v>
      </c>
      <c r="AB163" s="12"/>
      <c r="AC163" s="12"/>
      <c r="AD163" s="12">
        <v>0</v>
      </c>
      <c r="AE163" s="12"/>
    </row>
    <row r="164" spans="21:31" x14ac:dyDescent="0.35">
      <c r="U164" s="12">
        <v>702.78300000000002</v>
      </c>
      <c r="V164" s="12"/>
      <c r="W164" s="12">
        <v>0</v>
      </c>
      <c r="X164" s="12"/>
      <c r="Y164" s="12"/>
      <c r="AA164" s="12">
        <v>702.78300000000002</v>
      </c>
      <c r="AB164" s="12"/>
      <c r="AC164" s="12">
        <v>0</v>
      </c>
      <c r="AD164" s="12"/>
      <c r="AE164" s="12"/>
    </row>
    <row r="165" spans="21:31" x14ac:dyDescent="0.35">
      <c r="U165" s="12">
        <v>891.01099999999997</v>
      </c>
      <c r="V165" s="12">
        <v>0</v>
      </c>
      <c r="W165" s="12"/>
      <c r="X165" s="12"/>
      <c r="Y165" s="12"/>
      <c r="AA165" s="12">
        <v>891.01099999999997</v>
      </c>
      <c r="AB165" s="12">
        <v>0</v>
      </c>
      <c r="AC165" s="12"/>
      <c r="AD165" s="12"/>
      <c r="AE165" s="12"/>
    </row>
    <row r="166" spans="21:31" x14ac:dyDescent="0.35">
      <c r="U166" s="12">
        <v>891.11900000000003</v>
      </c>
      <c r="V166" s="12"/>
      <c r="W166" s="12"/>
      <c r="X166" s="12"/>
      <c r="Y166" s="12">
        <v>0</v>
      </c>
      <c r="AA166" s="12">
        <v>891.11900000000003</v>
      </c>
      <c r="AB166" s="12"/>
      <c r="AC166" s="12"/>
      <c r="AD166" s="12"/>
      <c r="AE166" s="12">
        <v>0</v>
      </c>
    </row>
    <row r="167" spans="21:31" x14ac:dyDescent="0.35">
      <c r="U167" s="12">
        <v>891.12099999999998</v>
      </c>
      <c r="V167" s="12"/>
      <c r="W167" s="12"/>
      <c r="X167" s="12">
        <v>0</v>
      </c>
      <c r="Y167" s="12"/>
      <c r="AA167" s="12">
        <v>891.12099999999998</v>
      </c>
      <c r="AB167" s="12"/>
      <c r="AC167" s="12"/>
      <c r="AD167" s="12">
        <v>0</v>
      </c>
      <c r="AE167" s="12"/>
    </row>
    <row r="168" spans="21:31" x14ac:dyDescent="0.35">
      <c r="U168" s="12">
        <v>891.24</v>
      </c>
      <c r="V168" s="12"/>
      <c r="W168" s="12">
        <v>0</v>
      </c>
      <c r="X168" s="12"/>
      <c r="Y168" s="12"/>
      <c r="AA168" s="12">
        <v>891.24</v>
      </c>
      <c r="AB168" s="12"/>
      <c r="AC168" s="12">
        <v>0</v>
      </c>
      <c r="AD168" s="12"/>
      <c r="AE168" s="12"/>
    </row>
    <row r="169" spans="21:31" x14ac:dyDescent="0.35">
      <c r="U169" s="12">
        <v>1129.94</v>
      </c>
      <c r="V169" s="12">
        <v>0</v>
      </c>
      <c r="W169" s="12"/>
      <c r="X169" s="12"/>
      <c r="Y169" s="12"/>
      <c r="AA169" s="12">
        <v>1129.94</v>
      </c>
      <c r="AB169" s="12">
        <v>0</v>
      </c>
      <c r="AC169" s="12"/>
      <c r="AD169" s="12"/>
      <c r="AE169" s="12"/>
    </row>
    <row r="170" spans="21:31" x14ac:dyDescent="0.35">
      <c r="U170" s="12">
        <v>1130.08</v>
      </c>
      <c r="V170" s="12"/>
      <c r="W170" s="12"/>
      <c r="X170" s="12"/>
      <c r="Y170" s="12">
        <v>0</v>
      </c>
      <c r="AA170" s="12">
        <v>1130.08</v>
      </c>
      <c r="AB170" s="12"/>
      <c r="AC170" s="12"/>
      <c r="AD170" s="12"/>
      <c r="AE170" s="12">
        <v>0</v>
      </c>
    </row>
    <row r="171" spans="21:31" x14ac:dyDescent="0.35">
      <c r="U171" s="12">
        <v>1130.08</v>
      </c>
      <c r="V171" s="12"/>
      <c r="W171" s="12"/>
      <c r="X171" s="12">
        <v>0</v>
      </c>
      <c r="Y171" s="12"/>
      <c r="AA171" s="12">
        <v>1130.08</v>
      </c>
      <c r="AB171" s="12"/>
      <c r="AC171" s="12"/>
      <c r="AD171" s="12">
        <v>0</v>
      </c>
      <c r="AE171" s="12"/>
    </row>
    <row r="172" spans="21:31" x14ac:dyDescent="0.35">
      <c r="U172" s="12">
        <v>1130.23</v>
      </c>
      <c r="V172" s="12"/>
      <c r="W172" s="12">
        <v>0</v>
      </c>
      <c r="X172" s="12"/>
      <c r="Y172" s="12"/>
      <c r="AA172" s="12">
        <v>1130.23</v>
      </c>
      <c r="AB172" s="12"/>
      <c r="AC172" s="12">
        <v>0</v>
      </c>
      <c r="AD172" s="12"/>
      <c r="AE172" s="12"/>
    </row>
    <row r="173" spans="21:31" x14ac:dyDescent="0.35">
      <c r="U173" s="12">
        <v>1432.95</v>
      </c>
      <c r="V173" s="12">
        <v>0</v>
      </c>
      <c r="W173" s="12"/>
      <c r="X173" s="12"/>
      <c r="Y173" s="12"/>
      <c r="AA173" s="12">
        <v>1432.95</v>
      </c>
      <c r="AB173" s="12">
        <v>0</v>
      </c>
      <c r="AC173" s="12"/>
      <c r="AD173" s="12"/>
      <c r="AE173" s="12"/>
    </row>
    <row r="174" spans="21:31" x14ac:dyDescent="0.35">
      <c r="U174" s="12">
        <v>1433.12</v>
      </c>
      <c r="V174" s="12"/>
      <c r="W174" s="12"/>
      <c r="X174" s="12"/>
      <c r="Y174" s="12">
        <v>0</v>
      </c>
      <c r="AA174" s="12">
        <v>1433.12</v>
      </c>
      <c r="AB174" s="12"/>
      <c r="AC174" s="12"/>
      <c r="AD174" s="12"/>
      <c r="AE174" s="12">
        <v>0</v>
      </c>
    </row>
    <row r="175" spans="21:31" x14ac:dyDescent="0.35">
      <c r="U175" s="12">
        <v>1433.13</v>
      </c>
      <c r="V175" s="12"/>
      <c r="W175" s="12"/>
      <c r="X175" s="12">
        <v>0</v>
      </c>
      <c r="Y175" s="12"/>
      <c r="AA175" s="12">
        <v>1433.13</v>
      </c>
      <c r="AB175" s="12"/>
      <c r="AC175" s="12"/>
      <c r="AD175" s="12">
        <v>0</v>
      </c>
      <c r="AE175" s="12"/>
    </row>
    <row r="176" spans="21:31" x14ac:dyDescent="0.35">
      <c r="U176" s="12">
        <v>1433.32</v>
      </c>
      <c r="V176" s="12"/>
      <c r="W176" s="12">
        <v>0</v>
      </c>
      <c r="X176" s="12"/>
      <c r="Y176" s="12"/>
      <c r="AA176" s="12">
        <v>1433.32</v>
      </c>
      <c r="AB176" s="12"/>
      <c r="AC176" s="12">
        <v>0</v>
      </c>
      <c r="AD176" s="12"/>
      <c r="AE176" s="12"/>
    </row>
    <row r="177" spans="21:31" x14ac:dyDescent="0.35">
      <c r="U177" s="12">
        <v>1817.21</v>
      </c>
      <c r="V177" s="12">
        <v>0</v>
      </c>
      <c r="W177" s="12"/>
      <c r="X177" s="12"/>
      <c r="Y177" s="12"/>
      <c r="AA177" s="12">
        <v>1817.21</v>
      </c>
      <c r="AB177" s="12">
        <v>0</v>
      </c>
      <c r="AC177" s="12"/>
      <c r="AD177" s="12"/>
      <c r="AE177" s="12"/>
    </row>
    <row r="178" spans="21:31" x14ac:dyDescent="0.35">
      <c r="U178" s="12">
        <v>1817.43</v>
      </c>
      <c r="V178" s="12"/>
      <c r="W178" s="12"/>
      <c r="X178" s="12"/>
      <c r="Y178" s="12">
        <v>0</v>
      </c>
      <c r="AA178" s="12">
        <v>1817.43</v>
      </c>
      <c r="AB178" s="12"/>
      <c r="AC178" s="12"/>
      <c r="AD178" s="12"/>
      <c r="AE178" s="12">
        <v>0</v>
      </c>
    </row>
    <row r="179" spans="21:31" x14ac:dyDescent="0.35">
      <c r="U179" s="12">
        <v>1817.43</v>
      </c>
      <c r="V179" s="12"/>
      <c r="W179" s="12"/>
      <c r="X179" s="12">
        <v>0</v>
      </c>
      <c r="Y179" s="12"/>
      <c r="AA179" s="12">
        <v>1817.43</v>
      </c>
      <c r="AB179" s="12"/>
      <c r="AC179" s="12"/>
      <c r="AD179" s="12">
        <v>0</v>
      </c>
      <c r="AE179" s="12"/>
    </row>
    <row r="180" spans="21:31" x14ac:dyDescent="0.35">
      <c r="U180" s="12">
        <v>1817.68</v>
      </c>
      <c r="V180" s="12"/>
      <c r="W180" s="12">
        <v>0</v>
      </c>
      <c r="X180" s="12"/>
      <c r="Y180" s="12"/>
      <c r="AA180" s="12">
        <v>1817.68</v>
      </c>
      <c r="AB180" s="12"/>
      <c r="AC180" s="12">
        <v>0</v>
      </c>
      <c r="AD180" s="12"/>
      <c r="AE180" s="12"/>
    </row>
    <row r="181" spans="21:31" x14ac:dyDescent="0.35">
      <c r="U181" s="12">
        <v>2304.5100000000002</v>
      </c>
      <c r="V181" s="12">
        <v>0</v>
      </c>
      <c r="W181" s="12"/>
      <c r="X181" s="12"/>
      <c r="Y181" s="12"/>
      <c r="AA181" s="12">
        <v>2304.5100000000002</v>
      </c>
      <c r="AB181" s="12">
        <v>0</v>
      </c>
      <c r="AC181" s="12"/>
      <c r="AD181" s="12"/>
      <c r="AE181" s="12"/>
    </row>
    <row r="182" spans="21:31" x14ac:dyDescent="0.35">
      <c r="U182" s="12">
        <v>2304.79</v>
      </c>
      <c r="V182" s="12"/>
      <c r="W182" s="12"/>
      <c r="X182" s="12"/>
      <c r="Y182" s="12">
        <v>0</v>
      </c>
      <c r="AA182" s="12">
        <v>2304.79</v>
      </c>
      <c r="AB182" s="12"/>
      <c r="AC182" s="12"/>
      <c r="AD182" s="12"/>
      <c r="AE182" s="12">
        <v>0</v>
      </c>
    </row>
    <row r="183" spans="21:31" x14ac:dyDescent="0.35">
      <c r="U183" s="12">
        <v>2304.79</v>
      </c>
      <c r="V183" s="12"/>
      <c r="W183" s="12"/>
      <c r="X183" s="12">
        <v>0</v>
      </c>
      <c r="Y183" s="12"/>
      <c r="AA183" s="12">
        <v>2304.79</v>
      </c>
      <c r="AB183" s="12"/>
      <c r="AC183" s="12"/>
      <c r="AD183" s="12">
        <v>0</v>
      </c>
      <c r="AE183" s="12"/>
    </row>
    <row r="184" spans="21:31" x14ac:dyDescent="0.35">
      <c r="U184" s="12">
        <v>2305.1</v>
      </c>
      <c r="V184" s="12"/>
      <c r="W184" s="12">
        <v>0</v>
      </c>
      <c r="X184" s="12"/>
      <c r="Y184" s="12"/>
      <c r="AA184" s="12">
        <v>2305.1</v>
      </c>
      <c r="AB184" s="12"/>
      <c r="AC184" s="12">
        <v>0</v>
      </c>
      <c r="AD184" s="12"/>
      <c r="AE184" s="12"/>
    </row>
    <row r="185" spans="21:31" x14ac:dyDescent="0.35">
      <c r="U185" s="12">
        <v>2922.48</v>
      </c>
      <c r="V185" s="12">
        <v>0</v>
      </c>
      <c r="W185" s="12"/>
      <c r="X185" s="12"/>
      <c r="Y185" s="12"/>
      <c r="AA185" s="12">
        <v>2922.48</v>
      </c>
      <c r="AB185" s="12">
        <v>0</v>
      </c>
      <c r="AC185" s="12"/>
      <c r="AD185" s="12"/>
      <c r="AE185" s="12"/>
    </row>
    <row r="186" spans="21:31" x14ac:dyDescent="0.35">
      <c r="U186" s="12">
        <v>2922.84</v>
      </c>
      <c r="V186" s="12"/>
      <c r="W186" s="12"/>
      <c r="X186" s="12"/>
      <c r="Y186" s="12">
        <v>0</v>
      </c>
      <c r="AA186" s="12">
        <v>2922.84</v>
      </c>
      <c r="AB186" s="12"/>
      <c r="AC186" s="12"/>
      <c r="AD186" s="12"/>
      <c r="AE186" s="12">
        <v>0</v>
      </c>
    </row>
    <row r="187" spans="21:31" x14ac:dyDescent="0.35">
      <c r="U187" s="12">
        <v>2922.84</v>
      </c>
      <c r="V187" s="12"/>
      <c r="W187" s="12"/>
      <c r="X187" s="12">
        <v>0</v>
      </c>
      <c r="Y187" s="12"/>
      <c r="AA187" s="12">
        <v>2922.84</v>
      </c>
      <c r="AB187" s="12"/>
      <c r="AC187" s="12"/>
      <c r="AD187" s="12">
        <v>0</v>
      </c>
      <c r="AE187" s="12"/>
    </row>
    <row r="188" spans="21:31" x14ac:dyDescent="0.35">
      <c r="U188" s="12">
        <v>2923.24</v>
      </c>
      <c r="V188" s="12"/>
      <c r="W188" s="12">
        <v>0</v>
      </c>
      <c r="X188" s="12"/>
      <c r="Y188" s="12"/>
      <c r="AA188" s="12">
        <v>2923.24</v>
      </c>
      <c r="AB188" s="12"/>
      <c r="AC188" s="12">
        <v>0</v>
      </c>
      <c r="AD188" s="12"/>
      <c r="AE188" s="12"/>
    </row>
    <row r="189" spans="21:31" x14ac:dyDescent="0.35">
      <c r="U189" s="12">
        <v>3706.17</v>
      </c>
      <c r="V189" s="12">
        <v>0</v>
      </c>
      <c r="W189" s="12"/>
      <c r="X189" s="12"/>
      <c r="Y189" s="12"/>
      <c r="AA189" s="12">
        <v>3706.17</v>
      </c>
      <c r="AB189" s="12">
        <v>0</v>
      </c>
      <c r="AC189" s="12"/>
      <c r="AD189" s="12"/>
      <c r="AE189" s="12"/>
    </row>
    <row r="190" spans="21:31" x14ac:dyDescent="0.35">
      <c r="U190" s="12">
        <v>3706.62</v>
      </c>
      <c r="V190" s="12"/>
      <c r="W190" s="12"/>
      <c r="X190" s="12"/>
      <c r="Y190" s="12">
        <v>0</v>
      </c>
      <c r="AA190" s="12">
        <v>3706.62</v>
      </c>
      <c r="AB190" s="12"/>
      <c r="AC190" s="12"/>
      <c r="AD190" s="12"/>
      <c r="AE190" s="12">
        <v>0</v>
      </c>
    </row>
    <row r="191" spans="21:31" x14ac:dyDescent="0.35">
      <c r="U191" s="12">
        <v>3706.63</v>
      </c>
      <c r="V191" s="12"/>
      <c r="W191" s="12"/>
      <c r="X191" s="12">
        <v>0</v>
      </c>
      <c r="Y191" s="12"/>
      <c r="AA191" s="12">
        <v>3706.63</v>
      </c>
      <c r="AB191" s="12"/>
      <c r="AC191" s="12"/>
      <c r="AD191" s="12">
        <v>0</v>
      </c>
      <c r="AE191" s="12"/>
    </row>
    <row r="192" spans="21:31" x14ac:dyDescent="0.35">
      <c r="U192" s="12">
        <v>3707.13</v>
      </c>
      <c r="V192" s="12"/>
      <c r="W192" s="12">
        <v>0</v>
      </c>
      <c r="X192" s="12"/>
      <c r="Y192" s="12"/>
      <c r="AA192" s="12">
        <v>3707.13</v>
      </c>
      <c r="AB192" s="12"/>
      <c r="AC192" s="12">
        <v>0</v>
      </c>
      <c r="AD192" s="12"/>
      <c r="AE192" s="12"/>
    </row>
    <row r="193" spans="21:31" x14ac:dyDescent="0.35">
      <c r="U193" s="12">
        <v>4700.0200000000004</v>
      </c>
      <c r="V193" s="12">
        <v>0</v>
      </c>
      <c r="W193" s="12"/>
      <c r="X193" s="12"/>
      <c r="Y193" s="12"/>
      <c r="AA193" s="12">
        <v>4700.0200000000004</v>
      </c>
      <c r="AB193" s="12">
        <v>0</v>
      </c>
      <c r="AC193" s="12"/>
      <c r="AD193" s="12"/>
      <c r="AE193" s="12"/>
    </row>
    <row r="194" spans="21:31" x14ac:dyDescent="0.35">
      <c r="U194" s="12">
        <v>4700.59</v>
      </c>
      <c r="V194" s="12"/>
      <c r="W194" s="12"/>
      <c r="X194" s="12"/>
      <c r="Y194" s="12">
        <v>0</v>
      </c>
      <c r="AA194" s="12">
        <v>4700.59</v>
      </c>
      <c r="AB194" s="12"/>
      <c r="AC194" s="12"/>
      <c r="AD194" s="12"/>
      <c r="AE194" s="12">
        <v>0</v>
      </c>
    </row>
    <row r="195" spans="21:31" x14ac:dyDescent="0.35">
      <c r="U195" s="12">
        <v>4700.6000000000004</v>
      </c>
      <c r="V195" s="12"/>
      <c r="W195" s="12"/>
      <c r="X195" s="12">
        <v>0</v>
      </c>
      <c r="Y195" s="12"/>
      <c r="AA195" s="12">
        <v>4700.6000000000004</v>
      </c>
      <c r="AB195" s="12"/>
      <c r="AC195" s="12"/>
      <c r="AD195" s="12">
        <v>0</v>
      </c>
      <c r="AE195" s="12"/>
    </row>
    <row r="196" spans="21:31" x14ac:dyDescent="0.35">
      <c r="U196" s="12">
        <v>4701.2299999999996</v>
      </c>
      <c r="V196" s="12"/>
      <c r="W196" s="12">
        <v>0</v>
      </c>
      <c r="X196" s="12"/>
      <c r="Y196" s="12"/>
      <c r="AA196" s="12">
        <v>4701.2299999999996</v>
      </c>
      <c r="AB196" s="12"/>
      <c r="AC196" s="12">
        <v>0</v>
      </c>
      <c r="AD196" s="12"/>
      <c r="AE196" s="12"/>
    </row>
    <row r="197" spans="21:31" x14ac:dyDescent="0.35">
      <c r="U197" s="12">
        <v>5960.37</v>
      </c>
      <c r="V197" s="12">
        <v>0</v>
      </c>
      <c r="W197" s="12"/>
      <c r="X197" s="12"/>
      <c r="Y197" s="12"/>
      <c r="AA197" s="12">
        <v>5960.37</v>
      </c>
      <c r="AB197" s="12">
        <v>0</v>
      </c>
      <c r="AC197" s="12"/>
      <c r="AD197" s="12"/>
      <c r="AE197" s="12"/>
    </row>
    <row r="198" spans="21:31" x14ac:dyDescent="0.35">
      <c r="U198" s="12">
        <v>5961.09</v>
      </c>
      <c r="V198" s="12"/>
      <c r="W198" s="12"/>
      <c r="X198" s="12"/>
      <c r="Y198" s="12">
        <v>0</v>
      </c>
      <c r="AA198" s="12">
        <v>5961.09</v>
      </c>
      <c r="AB198" s="12"/>
      <c r="AC198" s="12"/>
      <c r="AD198" s="12"/>
      <c r="AE198" s="12">
        <v>0</v>
      </c>
    </row>
    <row r="199" spans="21:31" x14ac:dyDescent="0.35">
      <c r="U199" s="12">
        <v>5961.11</v>
      </c>
      <c r="V199" s="12"/>
      <c r="W199" s="12"/>
      <c r="X199" s="12">
        <v>0</v>
      </c>
      <c r="Y199" s="12"/>
      <c r="AA199" s="12">
        <v>5961.11</v>
      </c>
      <c r="AB199" s="12"/>
      <c r="AC199" s="12"/>
      <c r="AD199" s="12">
        <v>0</v>
      </c>
      <c r="AE199" s="12"/>
    </row>
    <row r="200" spans="21:31" x14ac:dyDescent="0.35">
      <c r="U200" s="12">
        <v>5961.91</v>
      </c>
      <c r="V200" s="12"/>
      <c r="W200" s="12">
        <v>0</v>
      </c>
      <c r="X200" s="12"/>
      <c r="Y200" s="12"/>
      <c r="AA200" s="12">
        <v>5961.91</v>
      </c>
      <c r="AB200" s="12"/>
      <c r="AC200" s="12">
        <v>0</v>
      </c>
      <c r="AD200" s="12"/>
      <c r="AE200" s="12"/>
    </row>
    <row r="201" spans="21:31" x14ac:dyDescent="0.35">
      <c r="U201" s="12">
        <v>7558.7</v>
      </c>
      <c r="V201" s="12">
        <v>0</v>
      </c>
      <c r="W201" s="12"/>
      <c r="X201" s="12"/>
      <c r="Y201" s="12"/>
      <c r="AA201" s="12">
        <v>7558.7</v>
      </c>
      <c r="AB201" s="12">
        <v>0</v>
      </c>
      <c r="AC201" s="12"/>
      <c r="AD201" s="12"/>
      <c r="AE201" s="12"/>
    </row>
    <row r="202" spans="21:31" x14ac:dyDescent="0.35">
      <c r="U202" s="12">
        <v>7559.62</v>
      </c>
      <c r="V202" s="12"/>
      <c r="W202" s="12"/>
      <c r="X202" s="12"/>
      <c r="Y202" s="12">
        <v>0</v>
      </c>
      <c r="AA202" s="12">
        <v>7559.62</v>
      </c>
      <c r="AB202" s="12"/>
      <c r="AC202" s="12"/>
      <c r="AD202" s="12"/>
      <c r="AE202" s="12">
        <v>0</v>
      </c>
    </row>
    <row r="203" spans="21:31" x14ac:dyDescent="0.35">
      <c r="U203" s="12">
        <v>7559.63</v>
      </c>
      <c r="V203" s="12"/>
      <c r="W203" s="12"/>
      <c r="X203" s="12">
        <v>0</v>
      </c>
      <c r="Y203" s="12"/>
      <c r="AA203" s="12">
        <v>7559.63</v>
      </c>
      <c r="AB203" s="12"/>
      <c r="AC203" s="12"/>
      <c r="AD203" s="12">
        <v>0</v>
      </c>
      <c r="AE203" s="12"/>
    </row>
    <row r="204" spans="21:31" x14ac:dyDescent="0.35">
      <c r="U204" s="12">
        <v>7560.65</v>
      </c>
      <c r="V204" s="12"/>
      <c r="W204" s="12">
        <v>0</v>
      </c>
      <c r="X204" s="12"/>
      <c r="Y204" s="12"/>
      <c r="AA204" s="12">
        <v>7560.65</v>
      </c>
      <c r="AB204" s="12"/>
      <c r="AC204" s="12">
        <v>0</v>
      </c>
      <c r="AD204" s="12"/>
      <c r="AE204" s="12"/>
    </row>
    <row r="205" spans="21:31" x14ac:dyDescent="0.35">
      <c r="U205" s="12">
        <v>9585.64</v>
      </c>
      <c r="V205" s="12">
        <v>0</v>
      </c>
      <c r="W205" s="12"/>
      <c r="X205" s="12"/>
      <c r="Y205" s="12"/>
      <c r="AA205" s="12">
        <v>9585.64</v>
      </c>
      <c r="AB205" s="12">
        <v>0</v>
      </c>
      <c r="AC205" s="12"/>
      <c r="AD205" s="12"/>
      <c r="AE205" s="12"/>
    </row>
    <row r="206" spans="21:31" x14ac:dyDescent="0.35">
      <c r="U206" s="12">
        <v>9586.7999999999993</v>
      </c>
      <c r="V206" s="12"/>
      <c r="W206" s="12"/>
      <c r="X206" s="12"/>
      <c r="Y206" s="12">
        <v>0</v>
      </c>
      <c r="AA206" s="12">
        <v>9586.7999999999993</v>
      </c>
      <c r="AB206" s="12"/>
      <c r="AC206" s="12"/>
      <c r="AD206" s="12"/>
      <c r="AE206" s="12">
        <v>0</v>
      </c>
    </row>
    <row r="207" spans="21:31" x14ac:dyDescent="0.35">
      <c r="U207" s="12">
        <v>9586.82</v>
      </c>
      <c r="V207" s="12"/>
      <c r="W207" s="12"/>
      <c r="X207" s="12">
        <v>0</v>
      </c>
      <c r="Y207" s="12"/>
      <c r="AA207" s="12">
        <v>9586.82</v>
      </c>
      <c r="AB207" s="12"/>
      <c r="AC207" s="12"/>
      <c r="AD207" s="12">
        <v>0</v>
      </c>
      <c r="AE207" s="12"/>
    </row>
    <row r="208" spans="21:31" x14ac:dyDescent="0.35">
      <c r="U208" s="12">
        <v>9588.11</v>
      </c>
      <c r="V208" s="12"/>
      <c r="W208" s="12">
        <v>0</v>
      </c>
      <c r="X208" s="12"/>
      <c r="Y208" s="12"/>
      <c r="AA208" s="12">
        <v>9588.11</v>
      </c>
      <c r="AB208" s="12"/>
      <c r="AC208" s="12">
        <v>0</v>
      </c>
      <c r="AD208" s="12"/>
      <c r="AE208" s="12"/>
    </row>
    <row r="209" spans="21:31" x14ac:dyDescent="0.35">
      <c r="U209" s="12">
        <v>12156.1</v>
      </c>
      <c r="V209" s="12">
        <v>0</v>
      </c>
      <c r="W209" s="12"/>
      <c r="X209" s="12"/>
      <c r="Y209" s="12"/>
      <c r="AA209" s="12">
        <v>12156.1</v>
      </c>
      <c r="AB209" s="12">
        <v>0</v>
      </c>
      <c r="AC209" s="12"/>
      <c r="AD209" s="12"/>
      <c r="AE209" s="12"/>
    </row>
    <row r="210" spans="21:31" x14ac:dyDescent="0.35">
      <c r="U210" s="12">
        <v>12157.6</v>
      </c>
      <c r="V210" s="12"/>
      <c r="W210" s="12"/>
      <c r="X210" s="12"/>
      <c r="Y210" s="12">
        <v>0</v>
      </c>
      <c r="AA210" s="12">
        <v>12157.6</v>
      </c>
      <c r="AB210" s="12"/>
      <c r="AC210" s="12"/>
      <c r="AD210" s="12"/>
      <c r="AE210" s="12">
        <v>0</v>
      </c>
    </row>
    <row r="211" spans="21:31" x14ac:dyDescent="0.35">
      <c r="U211" s="12">
        <v>12157.6</v>
      </c>
      <c r="V211" s="12"/>
      <c r="W211" s="12"/>
      <c r="X211" s="12">
        <v>0</v>
      </c>
      <c r="Y211" s="12"/>
      <c r="AA211" s="12">
        <v>12157.6</v>
      </c>
      <c r="AB211" s="12"/>
      <c r="AC211" s="12"/>
      <c r="AD211" s="12">
        <v>0</v>
      </c>
      <c r="AE211" s="12"/>
    </row>
    <row r="212" spans="21:31" x14ac:dyDescent="0.35">
      <c r="U212" s="12">
        <v>12159.2</v>
      </c>
      <c r="V212" s="12"/>
      <c r="W212" s="12">
        <v>0</v>
      </c>
      <c r="X212" s="12"/>
      <c r="Y212" s="12"/>
      <c r="AA212" s="12">
        <v>12159.2</v>
      </c>
      <c r="AB212" s="12"/>
      <c r="AC212" s="12">
        <v>0</v>
      </c>
      <c r="AD212" s="12"/>
      <c r="AE212" s="12"/>
    </row>
    <row r="213" spans="21:31" x14ac:dyDescent="0.35">
      <c r="U213" s="12">
        <v>15415.9</v>
      </c>
      <c r="V213" s="12">
        <v>0</v>
      </c>
      <c r="W213" s="12"/>
      <c r="X213" s="12"/>
      <c r="Y213" s="12"/>
      <c r="AA213" s="12">
        <v>15415.9</v>
      </c>
      <c r="AB213" s="12">
        <v>0</v>
      </c>
      <c r="AC213" s="12"/>
      <c r="AD213" s="12"/>
      <c r="AE213" s="12"/>
    </row>
    <row r="214" spans="21:31" x14ac:dyDescent="0.35">
      <c r="U214" s="12">
        <v>15417.8</v>
      </c>
      <c r="V214" s="12"/>
      <c r="W214" s="12"/>
      <c r="X214" s="12"/>
      <c r="Y214" s="12">
        <v>0</v>
      </c>
      <c r="AA214" s="12">
        <v>15417.8</v>
      </c>
      <c r="AB214" s="12"/>
      <c r="AC214" s="12"/>
      <c r="AD214" s="12"/>
      <c r="AE214" s="12">
        <v>0</v>
      </c>
    </row>
    <row r="215" spans="21:31" x14ac:dyDescent="0.35">
      <c r="U215" s="12">
        <v>15417.8</v>
      </c>
      <c r="V215" s="12"/>
      <c r="W215" s="12"/>
      <c r="X215" s="12">
        <v>0</v>
      </c>
      <c r="Y215" s="12"/>
      <c r="AA215" s="12">
        <v>15417.8</v>
      </c>
      <c r="AB215" s="12"/>
      <c r="AC215" s="12"/>
      <c r="AD215" s="12">
        <v>0</v>
      </c>
      <c r="AE215" s="12"/>
    </row>
    <row r="216" spans="21:31" x14ac:dyDescent="0.35">
      <c r="U216" s="12">
        <v>15419.9</v>
      </c>
      <c r="V216" s="12"/>
      <c r="W216" s="12">
        <v>0</v>
      </c>
      <c r="X216" s="12"/>
      <c r="Y216" s="12"/>
      <c r="AA216" s="12">
        <v>15419.9</v>
      </c>
      <c r="AB216" s="12"/>
      <c r="AC216" s="12">
        <v>0</v>
      </c>
      <c r="AD216" s="12"/>
      <c r="AE216" s="12"/>
    </row>
    <row r="217" spans="21:31" x14ac:dyDescent="0.35">
      <c r="U217" s="12"/>
      <c r="V217" s="12"/>
      <c r="W217" s="12"/>
      <c r="X217" s="12"/>
      <c r="Y217" s="12"/>
    </row>
    <row r="218" spans="21:31" x14ac:dyDescent="0.35">
      <c r="U218" s="12"/>
      <c r="V218" s="12"/>
      <c r="W218" s="12"/>
      <c r="X218" s="12"/>
      <c r="Y218" s="12"/>
    </row>
    <row r="219" spans="21:31" x14ac:dyDescent="0.35">
      <c r="U219" s="12"/>
      <c r="V219" s="12"/>
      <c r="W219" s="12"/>
      <c r="X219" s="12"/>
      <c r="Y219" s="12"/>
    </row>
    <row r="220" spans="21:31" x14ac:dyDescent="0.35">
      <c r="U220" s="12"/>
      <c r="V220" s="12"/>
      <c r="W220" s="12"/>
      <c r="X220" s="12"/>
      <c r="Y220" s="12"/>
    </row>
    <row r="221" spans="21:31" x14ac:dyDescent="0.35">
      <c r="U221" s="12"/>
      <c r="V221" s="12"/>
      <c r="W221" s="12"/>
      <c r="X221" s="12"/>
      <c r="Y221" s="12"/>
    </row>
    <row r="222" spans="21:31" x14ac:dyDescent="0.35">
      <c r="U222" s="12"/>
      <c r="V222" s="12"/>
      <c r="W222" s="12"/>
      <c r="X222" s="12"/>
      <c r="Y222" s="12"/>
    </row>
    <row r="223" spans="21:31" x14ac:dyDescent="0.35">
      <c r="U223" s="12"/>
      <c r="V223" s="12"/>
      <c r="W223" s="12"/>
      <c r="X223" s="12"/>
      <c r="Y223" s="12"/>
    </row>
    <row r="224" spans="21:31" x14ac:dyDescent="0.35">
      <c r="U224" s="12"/>
      <c r="V224" s="12"/>
      <c r="W224" s="12"/>
      <c r="X224" s="12"/>
      <c r="Y224" s="12"/>
    </row>
    <row r="225" spans="21:25" x14ac:dyDescent="0.35">
      <c r="U225" s="12"/>
      <c r="V225" s="12"/>
      <c r="W225" s="12"/>
      <c r="X225" s="12"/>
      <c r="Y225" s="12"/>
    </row>
    <row r="226" spans="21:25" x14ac:dyDescent="0.35">
      <c r="U226" s="12"/>
      <c r="V226" s="12"/>
      <c r="W226" s="12"/>
      <c r="X226" s="12"/>
      <c r="Y226" s="12"/>
    </row>
    <row r="227" spans="21:25" x14ac:dyDescent="0.35">
      <c r="U227" s="12"/>
      <c r="V227" s="12"/>
      <c r="W227" s="12"/>
      <c r="X227" s="12"/>
      <c r="Y227" s="12"/>
    </row>
    <row r="228" spans="21:25" x14ac:dyDescent="0.35">
      <c r="U228" s="12"/>
      <c r="V228" s="12"/>
      <c r="W228" s="12"/>
      <c r="X228" s="12"/>
      <c r="Y228" s="12"/>
    </row>
    <row r="229" spans="21:25" x14ac:dyDescent="0.35">
      <c r="U229" s="12"/>
      <c r="V229" s="12"/>
      <c r="W229" s="12"/>
      <c r="X229" s="12"/>
      <c r="Y229" s="12"/>
    </row>
    <row r="230" spans="21:25" x14ac:dyDescent="0.35">
      <c r="U230" s="12"/>
      <c r="V230" s="12"/>
      <c r="W230" s="12"/>
      <c r="X230" s="12"/>
      <c r="Y230" s="12"/>
    </row>
    <row r="231" spans="21:25" x14ac:dyDescent="0.35">
      <c r="U231" s="12"/>
      <c r="V231" s="12"/>
      <c r="W231" s="12"/>
      <c r="X231" s="12"/>
      <c r="Y231" s="12"/>
    </row>
    <row r="232" spans="21:25" x14ac:dyDescent="0.35">
      <c r="U232" s="12"/>
      <c r="V232" s="12"/>
      <c r="W232" s="12"/>
      <c r="X232" s="12"/>
      <c r="Y232" s="12"/>
    </row>
    <row r="233" spans="21:25" x14ac:dyDescent="0.35">
      <c r="U233" s="12"/>
      <c r="V233" s="12"/>
      <c r="W233" s="12"/>
      <c r="X233" s="12"/>
      <c r="Y233" s="12"/>
    </row>
    <row r="234" spans="21:25" x14ac:dyDescent="0.35">
      <c r="U234" s="12"/>
      <c r="V234" s="12"/>
      <c r="W234" s="12"/>
      <c r="X234" s="12"/>
      <c r="Y234" s="12"/>
    </row>
    <row r="235" spans="21:25" x14ac:dyDescent="0.35">
      <c r="U235" s="12"/>
      <c r="V235" s="12"/>
      <c r="W235" s="12"/>
      <c r="X235" s="12"/>
      <c r="Y235" s="12"/>
    </row>
    <row r="236" spans="21:25" x14ac:dyDescent="0.35">
      <c r="U236" s="12"/>
      <c r="V236" s="12"/>
      <c r="W236" s="12"/>
      <c r="X236" s="12"/>
      <c r="Y236" s="12"/>
    </row>
    <row r="237" spans="21:25" x14ac:dyDescent="0.35">
      <c r="U237" s="12"/>
      <c r="V237" s="12"/>
      <c r="W237" s="12"/>
      <c r="X237" s="12"/>
      <c r="Y237" s="12"/>
    </row>
    <row r="238" spans="21:25" x14ac:dyDescent="0.35">
      <c r="U238" s="12"/>
      <c r="V238" s="12"/>
      <c r="W238" s="12"/>
      <c r="X238" s="12"/>
      <c r="Y238" s="12"/>
    </row>
    <row r="239" spans="21:25" x14ac:dyDescent="0.35">
      <c r="U239" s="12"/>
      <c r="V239" s="12"/>
      <c r="W239" s="12"/>
      <c r="X239" s="12"/>
      <c r="Y239" s="12"/>
    </row>
    <row r="240" spans="21:25" x14ac:dyDescent="0.35">
      <c r="U240" s="12"/>
      <c r="V240" s="12"/>
      <c r="W240" s="12"/>
      <c r="X240" s="12"/>
      <c r="Y240" s="12"/>
    </row>
    <row r="241" spans="21:25" x14ac:dyDescent="0.35">
      <c r="U241" s="12"/>
      <c r="V241" s="12"/>
      <c r="W241" s="12"/>
      <c r="X241" s="12"/>
      <c r="Y241" s="12"/>
    </row>
    <row r="242" spans="21:25" x14ac:dyDescent="0.35">
      <c r="U242" s="12"/>
      <c r="V242" s="12"/>
      <c r="W242" s="12"/>
      <c r="X242" s="12"/>
      <c r="Y242" s="12"/>
    </row>
    <row r="243" spans="21:25" x14ac:dyDescent="0.35">
      <c r="U243" s="12"/>
      <c r="V243" s="12"/>
      <c r="W243" s="12"/>
      <c r="X243" s="12"/>
      <c r="Y243" s="12"/>
    </row>
    <row r="244" spans="21:25" x14ac:dyDescent="0.35">
      <c r="U244" s="12"/>
      <c r="V244" s="12"/>
      <c r="W244" s="12"/>
      <c r="X244" s="12"/>
      <c r="Y244" s="12"/>
    </row>
    <row r="245" spans="21:25" x14ac:dyDescent="0.35">
      <c r="U245" s="12"/>
      <c r="V245" s="12"/>
      <c r="W245" s="12"/>
      <c r="X245" s="12"/>
      <c r="Y245" s="12"/>
    </row>
    <row r="246" spans="21:25" x14ac:dyDescent="0.35">
      <c r="U246" s="12"/>
      <c r="V246" s="12"/>
      <c r="W246" s="12"/>
      <c r="X246" s="12"/>
      <c r="Y246" s="12"/>
    </row>
    <row r="247" spans="21:25" x14ac:dyDescent="0.35">
      <c r="U247" s="12"/>
      <c r="V247" s="12"/>
      <c r="W247" s="12"/>
      <c r="X247" s="12"/>
      <c r="Y247" s="12"/>
    </row>
    <row r="248" spans="21:25" x14ac:dyDescent="0.35">
      <c r="U248" s="12"/>
      <c r="V248" s="12"/>
      <c r="W248" s="12"/>
      <c r="X248" s="12"/>
      <c r="Y248" s="12"/>
    </row>
    <row r="249" spans="21:25" x14ac:dyDescent="0.35">
      <c r="U249" s="12"/>
      <c r="V249" s="12"/>
      <c r="W249" s="12"/>
      <c r="X249" s="12"/>
      <c r="Y249" s="12"/>
    </row>
    <row r="250" spans="21:25" x14ac:dyDescent="0.35">
      <c r="U250" s="12"/>
      <c r="V250" s="12"/>
      <c r="W250" s="12"/>
      <c r="X250" s="12"/>
      <c r="Y250" s="12"/>
    </row>
    <row r="251" spans="21:25" x14ac:dyDescent="0.35">
      <c r="U251" s="12"/>
      <c r="V251" s="12"/>
      <c r="W251" s="12"/>
      <c r="X251" s="12"/>
      <c r="Y251" s="12"/>
    </row>
    <row r="252" spans="21:25" x14ac:dyDescent="0.35">
      <c r="U252" s="12"/>
      <c r="V252" s="12"/>
      <c r="W252" s="12"/>
      <c r="X252" s="12"/>
      <c r="Y252" s="12"/>
    </row>
    <row r="253" spans="21:25" x14ac:dyDescent="0.35">
      <c r="U253" s="12"/>
      <c r="V253" s="12"/>
      <c r="W253" s="12"/>
      <c r="X253" s="12"/>
      <c r="Y253" s="12"/>
    </row>
    <row r="254" spans="21:25" x14ac:dyDescent="0.35">
      <c r="U254" s="12"/>
      <c r="V254" s="12"/>
      <c r="W254" s="12"/>
      <c r="X254" s="12"/>
      <c r="Y254" s="12"/>
    </row>
    <row r="255" spans="21:25" x14ac:dyDescent="0.35">
      <c r="U255" s="12"/>
      <c r="V255" s="12"/>
      <c r="W255" s="12"/>
      <c r="X255" s="12"/>
      <c r="Y255" s="12"/>
    </row>
    <row r="256" spans="21:25" x14ac:dyDescent="0.35">
      <c r="U256" s="12"/>
      <c r="V256" s="12"/>
      <c r="W256" s="12"/>
      <c r="X256" s="12"/>
      <c r="Y256" s="12"/>
    </row>
    <row r="257" spans="21:25" x14ac:dyDescent="0.35">
      <c r="U257" s="12"/>
      <c r="V257" s="12"/>
      <c r="W257" s="12"/>
      <c r="X257" s="12"/>
      <c r="Y257" s="12"/>
    </row>
    <row r="258" spans="21:25" x14ac:dyDescent="0.35">
      <c r="U258" s="12"/>
      <c r="V258" s="12"/>
      <c r="W258" s="12"/>
      <c r="X258" s="12"/>
      <c r="Y258" s="12"/>
    </row>
    <row r="259" spans="21:25" x14ac:dyDescent="0.35">
      <c r="U259" s="12"/>
      <c r="V259" s="12"/>
      <c r="W259" s="12"/>
      <c r="X259" s="12"/>
      <c r="Y259" s="12"/>
    </row>
    <row r="260" spans="21:25" x14ac:dyDescent="0.35">
      <c r="U260" s="12"/>
      <c r="V260" s="12"/>
      <c r="W260" s="12"/>
      <c r="X260" s="12"/>
      <c r="Y260" s="12"/>
    </row>
    <row r="261" spans="21:25" x14ac:dyDescent="0.35">
      <c r="U261" s="12"/>
      <c r="V261" s="12"/>
      <c r="W261" s="12"/>
      <c r="X261" s="12"/>
      <c r="Y261" s="12"/>
    </row>
    <row r="262" spans="21:25" x14ac:dyDescent="0.35">
      <c r="U262" s="12"/>
      <c r="V262" s="12"/>
      <c r="W262" s="12"/>
      <c r="X262" s="12"/>
      <c r="Y262" s="12"/>
    </row>
    <row r="263" spans="21:25" x14ac:dyDescent="0.35">
      <c r="U263" s="12"/>
      <c r="V263" s="12"/>
      <c r="W263" s="12"/>
      <c r="X263" s="12"/>
      <c r="Y263" s="12"/>
    </row>
    <row r="264" spans="21:25" x14ac:dyDescent="0.35">
      <c r="U264" s="12"/>
      <c r="V264" s="12"/>
      <c r="W264" s="12"/>
      <c r="X264" s="12"/>
      <c r="Y264" s="12"/>
    </row>
    <row r="265" spans="21:25" x14ac:dyDescent="0.35">
      <c r="U265" s="12"/>
      <c r="V265" s="12"/>
      <c r="W265" s="12"/>
      <c r="X265" s="12"/>
      <c r="Y265" s="12"/>
    </row>
    <row r="266" spans="21:25" x14ac:dyDescent="0.35">
      <c r="U266" s="12"/>
      <c r="V266" s="12"/>
      <c r="W266" s="12"/>
      <c r="X266" s="12"/>
      <c r="Y266" s="12"/>
    </row>
    <row r="267" spans="21:25" x14ac:dyDescent="0.35">
      <c r="U267" s="12"/>
      <c r="V267" s="12"/>
      <c r="W267" s="12"/>
      <c r="X267" s="12"/>
      <c r="Y267" s="12"/>
    </row>
    <row r="268" spans="21:25" x14ac:dyDescent="0.35">
      <c r="U268" s="12"/>
      <c r="V268" s="12"/>
      <c r="W268" s="12"/>
      <c r="X268" s="12"/>
      <c r="Y268" s="12"/>
    </row>
    <row r="269" spans="21:25" x14ac:dyDescent="0.35">
      <c r="U269" s="12"/>
      <c r="V269" s="12"/>
      <c r="W269" s="12"/>
      <c r="X269" s="12"/>
      <c r="Y269" s="12"/>
    </row>
    <row r="270" spans="21:25" x14ac:dyDescent="0.35">
      <c r="U270" s="12"/>
      <c r="V270" s="12"/>
      <c r="W270" s="12"/>
      <c r="X270" s="12"/>
      <c r="Y270" s="12"/>
    </row>
    <row r="271" spans="21:25" x14ac:dyDescent="0.35">
      <c r="U271" s="12"/>
      <c r="V271" s="12"/>
      <c r="W271" s="12"/>
      <c r="X271" s="12"/>
      <c r="Y271" s="12"/>
    </row>
    <row r="272" spans="21:25" x14ac:dyDescent="0.35">
      <c r="U272" s="12"/>
      <c r="V272" s="12"/>
      <c r="W272" s="12"/>
      <c r="X272" s="12"/>
      <c r="Y272" s="12"/>
    </row>
    <row r="273" spans="21:25" x14ac:dyDescent="0.35">
      <c r="U273" s="12"/>
      <c r="V273" s="12"/>
      <c r="W273" s="12"/>
      <c r="X273" s="12"/>
      <c r="Y273" s="12"/>
    </row>
    <row r="274" spans="21:25" x14ac:dyDescent="0.35">
      <c r="U274" s="12"/>
      <c r="V274" s="12"/>
      <c r="W274" s="12"/>
      <c r="X274" s="12"/>
      <c r="Y274" s="12"/>
    </row>
    <row r="275" spans="21:25" x14ac:dyDescent="0.35">
      <c r="U275" s="12"/>
      <c r="V275" s="12"/>
      <c r="W275" s="12"/>
      <c r="X275" s="12"/>
      <c r="Y275" s="12"/>
    </row>
    <row r="276" spans="21:25" x14ac:dyDescent="0.35">
      <c r="U276" s="12"/>
      <c r="V276" s="12"/>
      <c r="W276" s="12"/>
      <c r="X276" s="12"/>
      <c r="Y276" s="12"/>
    </row>
    <row r="277" spans="21:25" x14ac:dyDescent="0.35">
      <c r="U277" s="12"/>
      <c r="V277" s="12"/>
      <c r="W277" s="12"/>
      <c r="X277" s="12"/>
      <c r="Y277" s="12"/>
    </row>
    <row r="278" spans="21:25" x14ac:dyDescent="0.35">
      <c r="U278" s="12"/>
      <c r="V278" s="12"/>
      <c r="W278" s="12"/>
      <c r="X278" s="12"/>
      <c r="Y278" s="12"/>
    </row>
    <row r="279" spans="21:25" x14ac:dyDescent="0.35">
      <c r="U279" s="12"/>
      <c r="V279" s="12"/>
      <c r="W279" s="12"/>
      <c r="X279" s="12"/>
      <c r="Y279" s="12"/>
    </row>
    <row r="280" spans="21:25" x14ac:dyDescent="0.35">
      <c r="U280" s="12"/>
      <c r="V280" s="12"/>
      <c r="W280" s="12"/>
      <c r="X280" s="12"/>
      <c r="Y280" s="12"/>
    </row>
    <row r="281" spans="21:25" x14ac:dyDescent="0.35">
      <c r="U281" s="12"/>
      <c r="V281" s="12"/>
      <c r="W281" s="12"/>
      <c r="X281" s="12"/>
      <c r="Y281" s="12"/>
    </row>
    <row r="282" spans="21:25" x14ac:dyDescent="0.35">
      <c r="U282" s="12"/>
      <c r="V282" s="12"/>
      <c r="W282" s="12"/>
      <c r="X282" s="12"/>
      <c r="Y282" s="12"/>
    </row>
    <row r="283" spans="21:25" x14ac:dyDescent="0.35">
      <c r="U283" s="12"/>
      <c r="V283" s="12"/>
      <c r="W283" s="12"/>
      <c r="X283" s="12"/>
      <c r="Y283" s="12"/>
    </row>
    <row r="284" spans="21:25" x14ac:dyDescent="0.35">
      <c r="U284" s="12"/>
      <c r="V284" s="12"/>
      <c r="W284" s="12"/>
      <c r="X284" s="12"/>
      <c r="Y284" s="12"/>
    </row>
    <row r="285" spans="21:25" x14ac:dyDescent="0.35">
      <c r="U285" s="12"/>
      <c r="V285" s="12"/>
      <c r="W285" s="12"/>
      <c r="X285" s="12"/>
      <c r="Y285" s="12"/>
    </row>
    <row r="286" spans="21:25" x14ac:dyDescent="0.35">
      <c r="U286" s="12"/>
      <c r="V286" s="12"/>
      <c r="W286" s="12"/>
      <c r="X286" s="12"/>
      <c r="Y286" s="12"/>
    </row>
    <row r="287" spans="21:25" x14ac:dyDescent="0.35">
      <c r="U287" s="12"/>
      <c r="V287" s="12"/>
      <c r="W287" s="12"/>
      <c r="X287" s="12"/>
      <c r="Y287" s="12"/>
    </row>
    <row r="288" spans="21:25" x14ac:dyDescent="0.35">
      <c r="U288" s="12"/>
      <c r="V288" s="12"/>
      <c r="W288" s="12"/>
      <c r="X288" s="12"/>
      <c r="Y288" s="12"/>
    </row>
    <row r="289" spans="21:25" x14ac:dyDescent="0.35">
      <c r="U289" s="12"/>
      <c r="V289" s="12"/>
      <c r="W289" s="12"/>
      <c r="X289" s="12"/>
      <c r="Y289" s="12"/>
    </row>
    <row r="290" spans="21:25" x14ac:dyDescent="0.35">
      <c r="U290" s="12"/>
      <c r="V290" s="12"/>
      <c r="W290" s="12"/>
      <c r="X290" s="12"/>
      <c r="Y290" s="12"/>
    </row>
    <row r="291" spans="21:25" x14ac:dyDescent="0.35">
      <c r="U291" s="12"/>
      <c r="V291" s="12"/>
      <c r="W291" s="12"/>
      <c r="X291" s="12"/>
      <c r="Y291" s="12"/>
    </row>
    <row r="292" spans="21:25" x14ac:dyDescent="0.35">
      <c r="U292" s="12"/>
      <c r="V292" s="12"/>
      <c r="W292" s="12"/>
      <c r="X292" s="12"/>
      <c r="Y292" s="12"/>
    </row>
    <row r="293" spans="21:25" x14ac:dyDescent="0.35">
      <c r="U293" s="12"/>
      <c r="V293" s="12"/>
      <c r="W293" s="12"/>
      <c r="X293" s="12"/>
      <c r="Y293" s="12"/>
    </row>
    <row r="294" spans="21:25" x14ac:dyDescent="0.35">
      <c r="U294" s="12"/>
      <c r="V294" s="12"/>
      <c r="W294" s="12"/>
      <c r="X294" s="12"/>
      <c r="Y294" s="12"/>
    </row>
    <row r="295" spans="21:25" x14ac:dyDescent="0.35">
      <c r="U295" s="12"/>
      <c r="V295" s="12"/>
      <c r="W295" s="12"/>
      <c r="X295" s="12"/>
      <c r="Y295" s="12"/>
    </row>
    <row r="296" spans="21:25" x14ac:dyDescent="0.35">
      <c r="U296" s="12"/>
      <c r="V296" s="12"/>
      <c r="W296" s="12"/>
      <c r="X296" s="12"/>
      <c r="Y296" s="12"/>
    </row>
    <row r="297" spans="21:25" x14ac:dyDescent="0.35">
      <c r="U297" s="12"/>
      <c r="V297" s="12"/>
      <c r="W297" s="12"/>
      <c r="X297" s="12"/>
      <c r="Y297" s="12"/>
    </row>
    <row r="298" spans="21:25" x14ac:dyDescent="0.35">
      <c r="U298" s="12"/>
      <c r="V298" s="12"/>
      <c r="W298" s="12"/>
      <c r="X298" s="12"/>
      <c r="Y298" s="12"/>
    </row>
    <row r="299" spans="21:25" x14ac:dyDescent="0.35">
      <c r="U299" s="12"/>
      <c r="V299" s="12"/>
      <c r="W299" s="12"/>
      <c r="X299" s="12"/>
      <c r="Y299" s="12"/>
    </row>
    <row r="300" spans="21:25" x14ac:dyDescent="0.35">
      <c r="U300" s="12"/>
      <c r="V300" s="12"/>
      <c r="W300" s="12"/>
      <c r="X300" s="12"/>
      <c r="Y300" s="12"/>
    </row>
    <row r="301" spans="21:25" x14ac:dyDescent="0.35">
      <c r="U301" s="12"/>
      <c r="V301" s="12"/>
      <c r="W301" s="12"/>
      <c r="X301" s="12"/>
      <c r="Y301" s="12"/>
    </row>
    <row r="302" spans="21:25" x14ac:dyDescent="0.35">
      <c r="U302" s="12"/>
      <c r="V302" s="12"/>
      <c r="W302" s="12"/>
      <c r="X302" s="12"/>
      <c r="Y302" s="12"/>
    </row>
    <row r="303" spans="21:25" x14ac:dyDescent="0.35">
      <c r="U303" s="12"/>
      <c r="V303" s="12"/>
      <c r="W303" s="12"/>
      <c r="X303" s="12"/>
      <c r="Y303" s="12"/>
    </row>
    <row r="304" spans="21:25" x14ac:dyDescent="0.35">
      <c r="U304" s="12"/>
      <c r="V304" s="12"/>
      <c r="W304" s="12"/>
      <c r="X304" s="12"/>
      <c r="Y304" s="12"/>
    </row>
    <row r="305" spans="21:25" x14ac:dyDescent="0.35">
      <c r="U305" s="12"/>
      <c r="V305" s="12"/>
      <c r="W305" s="12"/>
      <c r="X305" s="12"/>
      <c r="Y305" s="12"/>
    </row>
    <row r="306" spans="21:25" x14ac:dyDescent="0.35">
      <c r="U306" s="12"/>
      <c r="V306" s="12"/>
      <c r="W306" s="12"/>
      <c r="X306" s="12"/>
      <c r="Y306" s="12"/>
    </row>
    <row r="307" spans="21:25" x14ac:dyDescent="0.35">
      <c r="U307" s="12"/>
      <c r="V307" s="12"/>
      <c r="W307" s="12"/>
      <c r="X307" s="12"/>
      <c r="Y307" s="12"/>
    </row>
    <row r="308" spans="21:25" x14ac:dyDescent="0.35">
      <c r="U308" s="12"/>
      <c r="V308" s="12"/>
      <c r="W308" s="12"/>
      <c r="X308" s="12"/>
      <c r="Y308" s="12"/>
    </row>
    <row r="309" spans="21:25" x14ac:dyDescent="0.35">
      <c r="U309" s="12"/>
      <c r="V309" s="12"/>
      <c r="W309" s="12"/>
      <c r="X309" s="12"/>
      <c r="Y309" s="12"/>
    </row>
    <row r="310" spans="21:25" x14ac:dyDescent="0.35">
      <c r="U310" s="12"/>
      <c r="V310" s="12"/>
      <c r="W310" s="12"/>
      <c r="X310" s="12"/>
      <c r="Y310" s="12"/>
    </row>
    <row r="311" spans="21:25" x14ac:dyDescent="0.35">
      <c r="U311" s="12"/>
      <c r="V311" s="12"/>
      <c r="W311" s="12"/>
      <c r="X311" s="12"/>
      <c r="Y311" s="12"/>
    </row>
    <row r="312" spans="21:25" x14ac:dyDescent="0.35">
      <c r="U312" s="12"/>
      <c r="V312" s="12"/>
      <c r="W312" s="12"/>
      <c r="X312" s="12"/>
      <c r="Y312" s="12"/>
    </row>
    <row r="313" spans="21:25" x14ac:dyDescent="0.35">
      <c r="U313" s="12"/>
      <c r="V313" s="12"/>
      <c r="W313" s="12"/>
      <c r="X313" s="12"/>
      <c r="Y313" s="12"/>
    </row>
    <row r="314" spans="21:25" x14ac:dyDescent="0.35">
      <c r="U314" s="12"/>
      <c r="V314" s="12"/>
      <c r="W314" s="12"/>
      <c r="X314" s="12"/>
      <c r="Y314" s="12"/>
    </row>
    <row r="315" spans="21:25" x14ac:dyDescent="0.35">
      <c r="U315" s="12"/>
      <c r="V315" s="12"/>
      <c r="W315" s="12"/>
      <c r="X315" s="12"/>
      <c r="Y315" s="12"/>
    </row>
    <row r="316" spans="21:25" x14ac:dyDescent="0.35">
      <c r="U316" s="12"/>
      <c r="V316" s="12"/>
      <c r="W316" s="12"/>
      <c r="X316" s="12"/>
      <c r="Y316" s="12"/>
    </row>
    <row r="317" spans="21:25" x14ac:dyDescent="0.35">
      <c r="U317" s="12"/>
      <c r="V317" s="12"/>
      <c r="W317" s="12"/>
      <c r="X317" s="12"/>
      <c r="Y317" s="12"/>
    </row>
    <row r="318" spans="21:25" x14ac:dyDescent="0.35">
      <c r="U318" s="12"/>
      <c r="V318" s="12"/>
      <c r="W318" s="12"/>
      <c r="X318" s="12"/>
      <c r="Y318" s="12"/>
    </row>
    <row r="319" spans="21:25" x14ac:dyDescent="0.35">
      <c r="U319" s="12"/>
      <c r="V319" s="12"/>
      <c r="W319" s="12"/>
      <c r="X319" s="12"/>
      <c r="Y319" s="12"/>
    </row>
    <row r="320" spans="21:25" x14ac:dyDescent="0.35">
      <c r="U320" s="12"/>
      <c r="V320" s="12"/>
      <c r="W320" s="12"/>
      <c r="X320" s="12"/>
      <c r="Y320" s="12"/>
    </row>
    <row r="321" spans="21:25" x14ac:dyDescent="0.35">
      <c r="U321" s="12"/>
      <c r="V321" s="12"/>
      <c r="W321" s="12"/>
      <c r="X321" s="12"/>
      <c r="Y321" s="12"/>
    </row>
    <row r="322" spans="21:25" x14ac:dyDescent="0.35">
      <c r="U322" s="12"/>
      <c r="V322" s="12"/>
      <c r="W322" s="12"/>
      <c r="X322" s="12"/>
      <c r="Y322" s="12"/>
    </row>
    <row r="323" spans="21:25" x14ac:dyDescent="0.35">
      <c r="U323" s="12"/>
      <c r="V323" s="12"/>
      <c r="W323" s="12"/>
      <c r="X323" s="12"/>
      <c r="Y323" s="12"/>
    </row>
    <row r="324" spans="21:25" x14ac:dyDescent="0.35">
      <c r="U324" s="12"/>
      <c r="V324" s="12"/>
      <c r="W324" s="12"/>
      <c r="X324" s="12"/>
      <c r="Y324" s="12"/>
    </row>
    <row r="325" spans="21:25" x14ac:dyDescent="0.35">
      <c r="U325" s="12"/>
      <c r="V325" s="12"/>
      <c r="W325" s="12"/>
      <c r="X325" s="12"/>
      <c r="Y325" s="12"/>
    </row>
    <row r="326" spans="21:25" x14ac:dyDescent="0.35">
      <c r="U326" s="12"/>
      <c r="V326" s="12"/>
      <c r="W326" s="12"/>
      <c r="X326" s="12"/>
      <c r="Y326" s="12"/>
    </row>
    <row r="327" spans="21:25" x14ac:dyDescent="0.35">
      <c r="U327" s="12"/>
      <c r="V327" s="12"/>
      <c r="W327" s="12"/>
      <c r="X327" s="12"/>
      <c r="Y327" s="12"/>
    </row>
    <row r="328" spans="21:25" x14ac:dyDescent="0.35">
      <c r="U328" s="12"/>
      <c r="V328" s="12"/>
      <c r="W328" s="12"/>
      <c r="X328" s="12"/>
      <c r="Y328" s="12"/>
    </row>
    <row r="329" spans="21:25" x14ac:dyDescent="0.35">
      <c r="U329" s="12"/>
      <c r="V329" s="12"/>
      <c r="W329" s="12"/>
      <c r="X329" s="12"/>
      <c r="Y329" s="12"/>
    </row>
    <row r="330" spans="21:25" x14ac:dyDescent="0.35">
      <c r="U330" s="12"/>
      <c r="V330" s="12"/>
      <c r="W330" s="12"/>
      <c r="X330" s="12"/>
      <c r="Y330" s="12"/>
    </row>
    <row r="331" spans="21:25" x14ac:dyDescent="0.35">
      <c r="U331" s="12"/>
      <c r="V331" s="12"/>
      <c r="W331" s="12"/>
      <c r="X331" s="12"/>
      <c r="Y331" s="12"/>
    </row>
    <row r="332" spans="21:25" x14ac:dyDescent="0.35">
      <c r="U332" s="12"/>
      <c r="V332" s="12"/>
      <c r="W332" s="12"/>
      <c r="X332" s="12"/>
      <c r="Y332" s="12"/>
    </row>
    <row r="333" spans="21:25" x14ac:dyDescent="0.35">
      <c r="U333" s="12"/>
      <c r="V333" s="12"/>
      <c r="W333" s="12"/>
      <c r="X333" s="12"/>
      <c r="Y333" s="12"/>
    </row>
    <row r="334" spans="21:25" x14ac:dyDescent="0.35">
      <c r="U334" s="12"/>
      <c r="V334" s="12"/>
      <c r="W334" s="12"/>
      <c r="X334" s="12"/>
      <c r="Y334" s="12"/>
    </row>
    <row r="335" spans="21:25" x14ac:dyDescent="0.35">
      <c r="U335" s="12"/>
      <c r="V335" s="12"/>
      <c r="W335" s="12"/>
      <c r="X335" s="12"/>
      <c r="Y335" s="12"/>
    </row>
    <row r="336" spans="21:25" x14ac:dyDescent="0.35">
      <c r="U336" s="12"/>
      <c r="V336" s="12"/>
      <c r="W336" s="12"/>
      <c r="X336" s="12"/>
      <c r="Y336" s="12"/>
    </row>
    <row r="337" spans="21:25" x14ac:dyDescent="0.35">
      <c r="U337" s="12"/>
      <c r="V337" s="12"/>
      <c r="W337" s="12"/>
      <c r="X337" s="12"/>
      <c r="Y337" s="12"/>
    </row>
    <row r="338" spans="21:25" x14ac:dyDescent="0.35">
      <c r="U338" s="12"/>
      <c r="V338" s="12"/>
      <c r="W338" s="12"/>
      <c r="X338" s="12"/>
      <c r="Y338" s="12"/>
    </row>
    <row r="339" spans="21:25" x14ac:dyDescent="0.35">
      <c r="U339" s="12"/>
      <c r="V339" s="12"/>
      <c r="W339" s="12"/>
      <c r="X339" s="12"/>
      <c r="Y339" s="12"/>
    </row>
    <row r="340" spans="21:25" x14ac:dyDescent="0.35">
      <c r="U340" s="12"/>
      <c r="V340" s="12"/>
      <c r="W340" s="12"/>
      <c r="X340" s="12"/>
      <c r="Y340" s="12"/>
    </row>
    <row r="341" spans="21:25" x14ac:dyDescent="0.35">
      <c r="U341" s="12"/>
      <c r="V341" s="12"/>
      <c r="W341" s="12"/>
      <c r="X341" s="12"/>
      <c r="Y341" s="12"/>
    </row>
    <row r="342" spans="21:25" x14ac:dyDescent="0.35">
      <c r="U342" s="12"/>
      <c r="V342" s="12"/>
      <c r="W342" s="12"/>
      <c r="X342" s="12"/>
      <c r="Y342" s="12"/>
    </row>
    <row r="343" spans="21:25" x14ac:dyDescent="0.35">
      <c r="U343" s="12"/>
      <c r="V343" s="12"/>
      <c r="W343" s="12"/>
      <c r="X343" s="12"/>
      <c r="Y343" s="12"/>
    </row>
    <row r="344" spans="21:25" x14ac:dyDescent="0.35">
      <c r="U344" s="12"/>
      <c r="V344" s="12"/>
      <c r="W344" s="12"/>
      <c r="X344" s="12"/>
      <c r="Y344" s="12"/>
    </row>
    <row r="345" spans="21:25" x14ac:dyDescent="0.35">
      <c r="U345" s="12"/>
      <c r="V345" s="12"/>
      <c r="W345" s="12"/>
      <c r="X345" s="12"/>
      <c r="Y345" s="12"/>
    </row>
    <row r="346" spans="21:25" x14ac:dyDescent="0.35">
      <c r="U346" s="12"/>
      <c r="V346" s="12"/>
      <c r="W346" s="12"/>
      <c r="X346" s="12"/>
      <c r="Y346" s="12"/>
    </row>
    <row r="347" spans="21:25" x14ac:dyDescent="0.35">
      <c r="U347" s="12"/>
      <c r="V347" s="12"/>
      <c r="W347" s="12"/>
      <c r="X347" s="12"/>
      <c r="Y347" s="12"/>
    </row>
    <row r="348" spans="21:25" x14ac:dyDescent="0.35">
      <c r="U348" s="12"/>
      <c r="V348" s="12"/>
      <c r="W348" s="12"/>
      <c r="X348" s="12"/>
      <c r="Y348" s="12"/>
    </row>
    <row r="349" spans="21:25" x14ac:dyDescent="0.35">
      <c r="U349" s="12"/>
      <c r="V349" s="12"/>
      <c r="W349" s="12"/>
      <c r="X349" s="12"/>
      <c r="Y349" s="12"/>
    </row>
    <row r="350" spans="21:25" x14ac:dyDescent="0.35">
      <c r="U350" s="12"/>
      <c r="V350" s="12"/>
      <c r="W350" s="12"/>
      <c r="X350" s="12"/>
      <c r="Y350" s="12"/>
    </row>
    <row r="351" spans="21:25" x14ac:dyDescent="0.35">
      <c r="U351" s="12"/>
      <c r="V351" s="12"/>
      <c r="W351" s="12"/>
      <c r="X351" s="12"/>
      <c r="Y351" s="12"/>
    </row>
    <row r="352" spans="21:25" x14ac:dyDescent="0.35">
      <c r="U352" s="12"/>
      <c r="V352" s="12"/>
      <c r="W352" s="12"/>
      <c r="X352" s="12"/>
      <c r="Y352" s="12"/>
    </row>
    <row r="353" spans="21:25" x14ac:dyDescent="0.35">
      <c r="U353" s="12"/>
      <c r="V353" s="12"/>
      <c r="W353" s="12"/>
      <c r="X353" s="12"/>
      <c r="Y353" s="12"/>
    </row>
    <row r="354" spans="21:25" x14ac:dyDescent="0.35">
      <c r="U354" s="12"/>
      <c r="V354" s="12"/>
      <c r="W354" s="12"/>
      <c r="X354" s="12"/>
      <c r="Y354" s="12"/>
    </row>
    <row r="355" spans="21:25" x14ac:dyDescent="0.35">
      <c r="U355" s="12"/>
      <c r="V355" s="12"/>
      <c r="W355" s="12"/>
      <c r="X355" s="12"/>
      <c r="Y355" s="12"/>
    </row>
    <row r="356" spans="21:25" x14ac:dyDescent="0.35">
      <c r="U356" s="12"/>
      <c r="V356" s="12"/>
      <c r="W356" s="12"/>
      <c r="X356" s="12"/>
      <c r="Y356" s="12"/>
    </row>
    <row r="357" spans="21:25" x14ac:dyDescent="0.35">
      <c r="U357" s="12"/>
      <c r="V357" s="12"/>
      <c r="W357" s="12"/>
      <c r="X357" s="12"/>
      <c r="Y357" s="12"/>
    </row>
    <row r="358" spans="21:25" x14ac:dyDescent="0.35">
      <c r="U358" s="12"/>
      <c r="V358" s="12"/>
      <c r="W358" s="12"/>
      <c r="X358" s="12"/>
      <c r="Y358" s="12"/>
    </row>
    <row r="359" spans="21:25" x14ac:dyDescent="0.35">
      <c r="U359" s="12"/>
      <c r="V359" s="12"/>
      <c r="W359" s="12"/>
      <c r="X359" s="12"/>
      <c r="Y359" s="12"/>
    </row>
    <row r="360" spans="21:25" x14ac:dyDescent="0.35">
      <c r="U360" s="12"/>
      <c r="V360" s="12"/>
      <c r="W360" s="12"/>
      <c r="X360" s="12"/>
      <c r="Y360" s="12"/>
    </row>
    <row r="361" spans="21:25" x14ac:dyDescent="0.35">
      <c r="U361" s="12"/>
      <c r="V361" s="12"/>
      <c r="W361" s="12"/>
      <c r="X361" s="12"/>
      <c r="Y361" s="12"/>
    </row>
    <row r="362" spans="21:25" x14ac:dyDescent="0.35">
      <c r="U362" s="12"/>
      <c r="V362" s="12"/>
      <c r="W362" s="12"/>
      <c r="X362" s="12"/>
      <c r="Y362" s="12"/>
    </row>
    <row r="363" spans="21:25" x14ac:dyDescent="0.35">
      <c r="U363" s="12"/>
      <c r="V363" s="12"/>
      <c r="W363" s="12"/>
      <c r="X363" s="12"/>
      <c r="Y363" s="12"/>
    </row>
    <row r="364" spans="21:25" x14ac:dyDescent="0.35">
      <c r="U364" s="12"/>
      <c r="V364" s="12"/>
      <c r="W364" s="12"/>
      <c r="X364" s="12"/>
      <c r="Y364" s="12"/>
    </row>
    <row r="365" spans="21:25" x14ac:dyDescent="0.35">
      <c r="U365" s="12"/>
      <c r="V365" s="12"/>
      <c r="W365" s="12"/>
      <c r="X365" s="12"/>
      <c r="Y365" s="12"/>
    </row>
    <row r="366" spans="21:25" x14ac:dyDescent="0.35">
      <c r="U366" s="12"/>
      <c r="V366" s="12"/>
      <c r="W366" s="12"/>
      <c r="X366" s="12"/>
      <c r="Y366" s="12"/>
    </row>
    <row r="367" spans="21:25" x14ac:dyDescent="0.35">
      <c r="U367" s="12"/>
      <c r="V367" s="12"/>
      <c r="W367" s="12"/>
      <c r="X367" s="12"/>
      <c r="Y367" s="12"/>
    </row>
    <row r="368" spans="21:25" x14ac:dyDescent="0.35">
      <c r="U368" s="12"/>
      <c r="V368" s="12"/>
      <c r="W368" s="12"/>
      <c r="X368" s="12"/>
      <c r="Y368" s="12"/>
    </row>
    <row r="369" spans="21:25" x14ac:dyDescent="0.35">
      <c r="U369" s="12"/>
      <c r="V369" s="12"/>
      <c r="W369" s="12"/>
      <c r="X369" s="12"/>
      <c r="Y369" s="12"/>
    </row>
    <row r="370" spans="21:25" x14ac:dyDescent="0.35">
      <c r="U370" s="12"/>
      <c r="V370" s="12"/>
      <c r="W370" s="12"/>
      <c r="X370" s="12"/>
      <c r="Y370" s="12"/>
    </row>
    <row r="371" spans="21:25" x14ac:dyDescent="0.35">
      <c r="U371" s="12"/>
      <c r="V371" s="12"/>
      <c r="W371" s="12"/>
      <c r="X371" s="12"/>
      <c r="Y371" s="12"/>
    </row>
    <row r="372" spans="21:25" x14ac:dyDescent="0.35">
      <c r="U372" s="12"/>
      <c r="V372" s="12"/>
      <c r="W372" s="12"/>
      <c r="X372" s="12"/>
      <c r="Y372" s="12"/>
    </row>
    <row r="373" spans="21:25" x14ac:dyDescent="0.35">
      <c r="U373" s="12"/>
      <c r="V373" s="12"/>
      <c r="W373" s="12"/>
      <c r="X373" s="12"/>
      <c r="Y373" s="12"/>
    </row>
    <row r="374" spans="21:25" x14ac:dyDescent="0.35">
      <c r="U374" s="12"/>
      <c r="V374" s="12"/>
      <c r="W374" s="12"/>
      <c r="X374" s="12"/>
      <c r="Y374" s="12"/>
    </row>
    <row r="375" spans="21:25" x14ac:dyDescent="0.35">
      <c r="U375" s="12"/>
      <c r="V375" s="12"/>
      <c r="W375" s="12"/>
      <c r="X375" s="12"/>
      <c r="Y375" s="12"/>
    </row>
    <row r="376" spans="21:25" x14ac:dyDescent="0.35">
      <c r="U376" s="12"/>
      <c r="V376" s="12"/>
      <c r="W376" s="12"/>
      <c r="X376" s="12"/>
      <c r="Y376" s="12"/>
    </row>
    <row r="377" spans="21:25" x14ac:dyDescent="0.35">
      <c r="U377" s="12"/>
      <c r="V377" s="12"/>
      <c r="W377" s="12"/>
      <c r="X377" s="12"/>
      <c r="Y377" s="12"/>
    </row>
    <row r="378" spans="21:25" x14ac:dyDescent="0.35">
      <c r="U378" s="12"/>
      <c r="V378" s="12"/>
      <c r="W378" s="12"/>
      <c r="X378" s="12"/>
      <c r="Y378" s="12"/>
    </row>
    <row r="379" spans="21:25" x14ac:dyDescent="0.35">
      <c r="U379" s="12"/>
      <c r="V379" s="12"/>
      <c r="W379" s="12"/>
      <c r="X379" s="12"/>
      <c r="Y379" s="12"/>
    </row>
    <row r="380" spans="21:25" x14ac:dyDescent="0.35">
      <c r="U380" s="12"/>
      <c r="V380" s="12"/>
      <c r="W380" s="12"/>
      <c r="X380" s="12"/>
      <c r="Y380" s="12"/>
    </row>
    <row r="381" spans="21:25" x14ac:dyDescent="0.35">
      <c r="U381" s="12"/>
      <c r="V381" s="12"/>
      <c r="W381" s="12"/>
      <c r="X381" s="12"/>
      <c r="Y381" s="12"/>
    </row>
    <row r="382" spans="21:25" x14ac:dyDescent="0.35">
      <c r="U382" s="12"/>
      <c r="V382" s="12"/>
      <c r="W382" s="12"/>
      <c r="X382" s="12"/>
      <c r="Y382" s="12"/>
    </row>
    <row r="383" spans="21:25" x14ac:dyDescent="0.35">
      <c r="U383" s="12"/>
      <c r="V383" s="12"/>
      <c r="W383" s="12"/>
      <c r="X383" s="12"/>
      <c r="Y383" s="12"/>
    </row>
    <row r="384" spans="21:25" x14ac:dyDescent="0.35">
      <c r="U384" s="12"/>
      <c r="V384" s="12"/>
      <c r="W384" s="12"/>
      <c r="X384" s="12"/>
      <c r="Y384" s="12"/>
    </row>
    <row r="385" spans="21:25" x14ac:dyDescent="0.35">
      <c r="U385" s="12"/>
      <c r="V385" s="12"/>
      <c r="W385" s="12"/>
      <c r="X385" s="12"/>
      <c r="Y385" s="12"/>
    </row>
    <row r="386" spans="21:25" x14ac:dyDescent="0.35">
      <c r="U386" s="12"/>
      <c r="V386" s="12"/>
      <c r="W386" s="12"/>
      <c r="X386" s="12"/>
      <c r="Y386" s="12"/>
    </row>
    <row r="387" spans="21:25" x14ac:dyDescent="0.35">
      <c r="U387" s="12"/>
      <c r="V387" s="12"/>
      <c r="W387" s="12"/>
      <c r="X387" s="12"/>
      <c r="Y387" s="12"/>
    </row>
    <row r="388" spans="21:25" x14ac:dyDescent="0.35">
      <c r="U388" s="12"/>
      <c r="V388" s="12"/>
      <c r="W388" s="12"/>
      <c r="X388" s="12"/>
      <c r="Y388" s="12"/>
    </row>
    <row r="389" spans="21:25" x14ac:dyDescent="0.35">
      <c r="U389" s="12"/>
      <c r="V389" s="12"/>
      <c r="W389" s="12"/>
      <c r="X389" s="12"/>
      <c r="Y389" s="12"/>
    </row>
    <row r="390" spans="21:25" x14ac:dyDescent="0.35">
      <c r="U390" s="12"/>
      <c r="V390" s="12"/>
      <c r="W390" s="12"/>
      <c r="X390" s="12"/>
      <c r="Y390" s="12"/>
    </row>
    <row r="391" spans="21:25" x14ac:dyDescent="0.35">
      <c r="U391" s="12"/>
      <c r="V391" s="12"/>
      <c r="W391" s="12"/>
      <c r="X391" s="12"/>
      <c r="Y391" s="12"/>
    </row>
    <row r="392" spans="21:25" x14ac:dyDescent="0.35">
      <c r="U392" s="12"/>
      <c r="V392" s="12"/>
      <c r="W392" s="12"/>
      <c r="X392" s="12"/>
      <c r="Y392" s="12"/>
    </row>
    <row r="393" spans="21:25" x14ac:dyDescent="0.35">
      <c r="U393" s="12"/>
      <c r="V393" s="12"/>
      <c r="W393" s="12"/>
      <c r="X393" s="12"/>
      <c r="Y393" s="12"/>
    </row>
    <row r="394" spans="21:25" x14ac:dyDescent="0.35">
      <c r="U394" s="12"/>
      <c r="V394" s="12"/>
      <c r="W394" s="12"/>
      <c r="X394" s="12"/>
      <c r="Y394" s="12"/>
    </row>
    <row r="395" spans="21:25" x14ac:dyDescent="0.35">
      <c r="U395" s="12"/>
      <c r="V395" s="12"/>
      <c r="W395" s="12"/>
      <c r="X395" s="12"/>
      <c r="Y395" s="12"/>
    </row>
    <row r="396" spans="21:25" x14ac:dyDescent="0.35">
      <c r="U396" s="12"/>
      <c r="V396" s="12"/>
      <c r="W396" s="12"/>
      <c r="X396" s="12"/>
      <c r="Y396" s="12"/>
    </row>
    <row r="397" spans="21:25" x14ac:dyDescent="0.35">
      <c r="U397" s="12"/>
      <c r="V397" s="12"/>
      <c r="W397" s="12"/>
      <c r="X397" s="12"/>
      <c r="Y397" s="12"/>
    </row>
    <row r="398" spans="21:25" x14ac:dyDescent="0.35">
      <c r="U398" s="12"/>
      <c r="V398" s="12"/>
      <c r="W398" s="12"/>
      <c r="X398" s="12"/>
      <c r="Y398" s="12"/>
    </row>
    <row r="399" spans="21:25" x14ac:dyDescent="0.35">
      <c r="U399" s="12"/>
      <c r="V399" s="12"/>
      <c r="W399" s="12"/>
      <c r="X399" s="12"/>
      <c r="Y399" s="12"/>
    </row>
    <row r="400" spans="21:25" x14ac:dyDescent="0.35">
      <c r="U400" s="12"/>
      <c r="V400" s="12"/>
      <c r="W400" s="12"/>
      <c r="X400" s="12"/>
      <c r="Y400" s="12"/>
    </row>
    <row r="401" spans="21:25" x14ac:dyDescent="0.35">
      <c r="U401" s="12"/>
      <c r="V401" s="12"/>
      <c r="W401" s="12"/>
      <c r="X401" s="12"/>
      <c r="Y401" s="12"/>
    </row>
    <row r="402" spans="21:25" x14ac:dyDescent="0.35">
      <c r="U402" s="12"/>
      <c r="V402" s="12"/>
      <c r="W402" s="12"/>
      <c r="X402" s="12"/>
      <c r="Y402" s="12"/>
    </row>
    <row r="403" spans="21:25" x14ac:dyDescent="0.35">
      <c r="U403" s="12"/>
      <c r="V403" s="12"/>
      <c r="W403" s="12"/>
      <c r="X403" s="12"/>
      <c r="Y403" s="12"/>
    </row>
    <row r="404" spans="21:25" x14ac:dyDescent="0.35">
      <c r="U404" s="12"/>
      <c r="V404" s="12"/>
      <c r="W404" s="12"/>
      <c r="X404" s="12"/>
      <c r="Y404" s="12"/>
    </row>
    <row r="405" spans="21:25" x14ac:dyDescent="0.35">
      <c r="U405" s="12"/>
      <c r="V405" s="12"/>
      <c r="W405" s="12"/>
      <c r="X405" s="12"/>
      <c r="Y405" s="12"/>
    </row>
    <row r="406" spans="21:25" x14ac:dyDescent="0.35">
      <c r="U406" s="12"/>
      <c r="V406" s="12"/>
      <c r="W406" s="12"/>
      <c r="X406" s="12"/>
      <c r="Y406" s="12"/>
    </row>
    <row r="407" spans="21:25" x14ac:dyDescent="0.35">
      <c r="U407" s="12"/>
      <c r="V407" s="12"/>
      <c r="W407" s="12"/>
      <c r="X407" s="12"/>
      <c r="Y407" s="12"/>
    </row>
    <row r="408" spans="21:25" x14ac:dyDescent="0.35">
      <c r="U408" s="12"/>
      <c r="V408" s="12"/>
      <c r="W408" s="12"/>
      <c r="X408" s="12"/>
      <c r="Y408" s="12"/>
    </row>
    <row r="409" spans="21:25" x14ac:dyDescent="0.35">
      <c r="U409" s="12"/>
      <c r="V409" s="12"/>
      <c r="W409" s="12"/>
      <c r="X409" s="12"/>
      <c r="Y409" s="12"/>
    </row>
    <row r="410" spans="21:25" x14ac:dyDescent="0.35">
      <c r="U410" s="12"/>
      <c r="V410" s="12"/>
      <c r="W410" s="12"/>
      <c r="X410" s="12"/>
      <c r="Y410" s="12"/>
    </row>
    <row r="411" spans="21:25" x14ac:dyDescent="0.35">
      <c r="U411" s="12"/>
      <c r="V411" s="12"/>
      <c r="W411" s="12"/>
      <c r="X411" s="12"/>
      <c r="Y411" s="12"/>
    </row>
    <row r="412" spans="21:25" x14ac:dyDescent="0.35">
      <c r="U412" s="12"/>
      <c r="V412" s="12"/>
      <c r="W412" s="12"/>
      <c r="X412" s="12"/>
      <c r="Y412" s="12"/>
    </row>
    <row r="413" spans="21:25" x14ac:dyDescent="0.35">
      <c r="U413" s="12"/>
      <c r="V413" s="12"/>
      <c r="W413" s="12"/>
      <c r="X413" s="12"/>
      <c r="Y413" s="12"/>
    </row>
    <row r="414" spans="21:25" x14ac:dyDescent="0.35">
      <c r="U414" s="12"/>
      <c r="V414" s="12"/>
      <c r="W414" s="12"/>
      <c r="X414" s="12"/>
      <c r="Y414" s="12"/>
    </row>
    <row r="415" spans="21:25" x14ac:dyDescent="0.35">
      <c r="U415" s="12"/>
      <c r="V415" s="12"/>
      <c r="W415" s="12"/>
      <c r="X415" s="12"/>
      <c r="Y415" s="12"/>
    </row>
    <row r="416" spans="21:25" x14ac:dyDescent="0.35">
      <c r="U416" s="12"/>
      <c r="V416" s="12"/>
      <c r="W416" s="12"/>
      <c r="X416" s="12"/>
      <c r="Y416" s="12"/>
    </row>
    <row r="417" spans="21:25" x14ac:dyDescent="0.35">
      <c r="U417" s="12"/>
      <c r="V417" s="12"/>
      <c r="W417" s="12"/>
      <c r="X417" s="12"/>
      <c r="Y417" s="12"/>
    </row>
    <row r="418" spans="21:25" x14ac:dyDescent="0.35">
      <c r="U418" s="12"/>
      <c r="V418" s="12"/>
      <c r="W418" s="12"/>
      <c r="X418" s="12"/>
      <c r="Y418" s="12"/>
    </row>
    <row r="419" spans="21:25" x14ac:dyDescent="0.35">
      <c r="U419" s="12"/>
      <c r="V419" s="12"/>
      <c r="W419" s="12"/>
      <c r="X419" s="12"/>
      <c r="Y419" s="12"/>
    </row>
    <row r="420" spans="21:25" x14ac:dyDescent="0.35">
      <c r="U420" s="12"/>
      <c r="V420" s="12"/>
      <c r="W420" s="12"/>
      <c r="X420" s="12"/>
      <c r="Y420" s="12"/>
    </row>
    <row r="421" spans="21:25" x14ac:dyDescent="0.35">
      <c r="U421" s="12"/>
      <c r="V421" s="12"/>
      <c r="W421" s="12"/>
      <c r="X421" s="12"/>
      <c r="Y421" s="12"/>
    </row>
    <row r="422" spans="21:25" x14ac:dyDescent="0.35">
      <c r="U422" s="12"/>
      <c r="V422" s="12"/>
      <c r="W422" s="12"/>
      <c r="X422" s="12"/>
      <c r="Y422" s="12"/>
    </row>
    <row r="423" spans="21:25" x14ac:dyDescent="0.35">
      <c r="U423" s="12"/>
      <c r="V423" s="12"/>
      <c r="W423" s="12"/>
      <c r="X423" s="12"/>
      <c r="Y423" s="12"/>
    </row>
    <row r="424" spans="21:25" x14ac:dyDescent="0.35">
      <c r="U424" s="12"/>
      <c r="V424" s="12"/>
      <c r="W424" s="12"/>
      <c r="X424" s="12"/>
      <c r="Y424" s="12"/>
    </row>
    <row r="425" spans="21:25" x14ac:dyDescent="0.35">
      <c r="U425" s="12"/>
      <c r="V425" s="12"/>
      <c r="W425" s="12"/>
      <c r="X425" s="12"/>
      <c r="Y425" s="12"/>
    </row>
    <row r="426" spans="21:25" x14ac:dyDescent="0.35">
      <c r="U426" s="12"/>
      <c r="V426" s="12"/>
      <c r="W426" s="12"/>
      <c r="X426" s="12"/>
      <c r="Y426" s="12"/>
    </row>
    <row r="427" spans="21:25" x14ac:dyDescent="0.35">
      <c r="U427" s="12"/>
      <c r="V427" s="12"/>
      <c r="W427" s="12"/>
      <c r="X427" s="12"/>
      <c r="Y427" s="12"/>
    </row>
    <row r="428" spans="21:25" x14ac:dyDescent="0.35">
      <c r="U428" s="12"/>
      <c r="V428" s="12"/>
      <c r="W428" s="12"/>
      <c r="X428" s="12"/>
      <c r="Y428" s="12"/>
    </row>
    <row r="429" spans="21:25" x14ac:dyDescent="0.35">
      <c r="U429" s="12"/>
      <c r="V429" s="12"/>
      <c r="W429" s="12"/>
      <c r="X429" s="12"/>
      <c r="Y429" s="12"/>
    </row>
    <row r="430" spans="21:25" x14ac:dyDescent="0.35">
      <c r="U430" s="12"/>
      <c r="V430" s="12"/>
      <c r="W430" s="12"/>
      <c r="X430" s="12"/>
      <c r="Y430" s="12"/>
    </row>
    <row r="431" spans="21:25" x14ac:dyDescent="0.35">
      <c r="U431" s="12"/>
      <c r="V431" s="12"/>
      <c r="W431" s="12"/>
      <c r="X431" s="12"/>
      <c r="Y431" s="12"/>
    </row>
    <row r="432" spans="21:25" x14ac:dyDescent="0.35">
      <c r="U432" s="12"/>
      <c r="V432" s="12"/>
      <c r="W432" s="12"/>
      <c r="X432" s="12"/>
      <c r="Y432" s="12"/>
    </row>
    <row r="433" spans="21:25" x14ac:dyDescent="0.35">
      <c r="U433" s="12"/>
      <c r="V433" s="12"/>
      <c r="W433" s="12"/>
      <c r="X433" s="12"/>
      <c r="Y433" s="12"/>
    </row>
    <row r="434" spans="21:25" x14ac:dyDescent="0.35">
      <c r="U434" s="12"/>
      <c r="V434" s="12"/>
      <c r="W434" s="12"/>
      <c r="X434" s="12"/>
      <c r="Y434" s="12"/>
    </row>
    <row r="435" spans="21:25" x14ac:dyDescent="0.35">
      <c r="U435" s="12"/>
      <c r="V435" s="12"/>
      <c r="W435" s="12"/>
      <c r="X435" s="12"/>
      <c r="Y435" s="12"/>
    </row>
    <row r="436" spans="21:25" x14ac:dyDescent="0.35">
      <c r="U436" s="12"/>
      <c r="V436" s="12"/>
      <c r="W436" s="12"/>
      <c r="X436" s="12"/>
      <c r="Y436" s="12"/>
    </row>
    <row r="437" spans="21:25" x14ac:dyDescent="0.35">
      <c r="U437" s="12"/>
      <c r="V437" s="12"/>
      <c r="W437" s="12"/>
      <c r="X437" s="12"/>
      <c r="Y437" s="12"/>
    </row>
    <row r="438" spans="21:25" x14ac:dyDescent="0.35">
      <c r="U438" s="12"/>
      <c r="V438" s="12"/>
      <c r="W438" s="12"/>
      <c r="X438" s="12"/>
      <c r="Y438" s="12"/>
    </row>
    <row r="439" spans="21:25" x14ac:dyDescent="0.35">
      <c r="U439" s="12"/>
      <c r="V439" s="12"/>
      <c r="W439" s="12"/>
      <c r="X439" s="12"/>
      <c r="Y439" s="12"/>
    </row>
    <row r="440" spans="21:25" x14ac:dyDescent="0.35">
      <c r="U440" s="12"/>
      <c r="V440" s="12"/>
      <c r="W440" s="12"/>
      <c r="X440" s="12"/>
      <c r="Y440" s="12"/>
    </row>
    <row r="441" spans="21:25" x14ac:dyDescent="0.35">
      <c r="U441" s="12"/>
      <c r="V441" s="12"/>
      <c r="W441" s="12"/>
      <c r="X441" s="12"/>
      <c r="Y441" s="12"/>
    </row>
    <row r="442" spans="21:25" x14ac:dyDescent="0.35">
      <c r="U442" s="12"/>
      <c r="V442" s="12"/>
      <c r="W442" s="12"/>
      <c r="X442" s="12"/>
      <c r="Y442" s="12"/>
    </row>
    <row r="443" spans="21:25" x14ac:dyDescent="0.35">
      <c r="U443" s="12"/>
      <c r="V443" s="12"/>
      <c r="W443" s="12"/>
      <c r="X443" s="12"/>
      <c r="Y443" s="12"/>
    </row>
    <row r="444" spans="21:25" x14ac:dyDescent="0.35">
      <c r="U444" s="12"/>
      <c r="V444" s="12"/>
      <c r="W444" s="12"/>
      <c r="X444" s="12"/>
      <c r="Y444" s="12"/>
    </row>
    <row r="445" spans="21:25" x14ac:dyDescent="0.35">
      <c r="U445" s="12"/>
      <c r="V445" s="12"/>
      <c r="W445" s="12"/>
      <c r="X445" s="12"/>
      <c r="Y445" s="12"/>
    </row>
    <row r="446" spans="21:25" x14ac:dyDescent="0.35">
      <c r="U446" s="12"/>
      <c r="V446" s="12"/>
      <c r="W446" s="12"/>
      <c r="X446" s="12"/>
      <c r="Y446" s="12"/>
    </row>
    <row r="447" spans="21:25" x14ac:dyDescent="0.35">
      <c r="U447" s="12"/>
      <c r="V447" s="12"/>
      <c r="W447" s="12"/>
      <c r="X447" s="12"/>
      <c r="Y447" s="12"/>
    </row>
    <row r="448" spans="21:25" x14ac:dyDescent="0.35">
      <c r="U448" s="12"/>
      <c r="V448" s="12"/>
      <c r="W448" s="12"/>
      <c r="X448" s="12"/>
      <c r="Y448" s="12"/>
    </row>
    <row r="449" spans="21:25" x14ac:dyDescent="0.35">
      <c r="U449" s="12"/>
      <c r="V449" s="12"/>
      <c r="W449" s="12"/>
      <c r="X449" s="12"/>
      <c r="Y449" s="12"/>
    </row>
    <row r="450" spans="21:25" x14ac:dyDescent="0.35">
      <c r="U450" s="12"/>
      <c r="V450" s="12"/>
      <c r="W450" s="12"/>
      <c r="X450" s="12"/>
      <c r="Y450" s="12"/>
    </row>
    <row r="451" spans="21:25" x14ac:dyDescent="0.35">
      <c r="U451" s="12"/>
      <c r="V451" s="12"/>
      <c r="W451" s="12"/>
      <c r="X451" s="12"/>
      <c r="Y451" s="12"/>
    </row>
    <row r="452" spans="21:25" x14ac:dyDescent="0.35">
      <c r="U452" s="12"/>
      <c r="V452" s="12"/>
      <c r="W452" s="12"/>
      <c r="X452" s="12"/>
      <c r="Y452" s="12"/>
    </row>
    <row r="453" spans="21:25" x14ac:dyDescent="0.35">
      <c r="U453" s="12"/>
      <c r="V453" s="12"/>
      <c r="W453" s="12"/>
      <c r="X453" s="12"/>
      <c r="Y453" s="12"/>
    </row>
    <row r="454" spans="21:25" x14ac:dyDescent="0.35">
      <c r="U454" s="12"/>
      <c r="V454" s="12"/>
      <c r="W454" s="12"/>
      <c r="X454" s="12"/>
      <c r="Y454" s="12"/>
    </row>
    <row r="455" spans="21:25" x14ac:dyDescent="0.35">
      <c r="U455" s="12"/>
      <c r="V455" s="12"/>
      <c r="W455" s="12"/>
      <c r="X455" s="12"/>
      <c r="Y455" s="12"/>
    </row>
    <row r="456" spans="21:25" x14ac:dyDescent="0.35">
      <c r="U456" s="12"/>
      <c r="V456" s="12"/>
      <c r="W456" s="12"/>
      <c r="X456" s="12"/>
      <c r="Y456" s="12"/>
    </row>
    <row r="457" spans="21:25" x14ac:dyDescent="0.35">
      <c r="U457" s="12"/>
      <c r="V457" s="12"/>
      <c r="W457" s="12"/>
      <c r="X457" s="12"/>
      <c r="Y457" s="12"/>
    </row>
    <row r="458" spans="21:25" x14ac:dyDescent="0.35">
      <c r="U458" s="12"/>
      <c r="V458" s="12"/>
      <c r="W458" s="12"/>
      <c r="X458" s="12"/>
      <c r="Y458" s="12"/>
    </row>
    <row r="459" spans="21:25" x14ac:dyDescent="0.35">
      <c r="U459" s="12"/>
      <c r="V459" s="12"/>
      <c r="W459" s="12"/>
      <c r="X459" s="12"/>
      <c r="Y459" s="12"/>
    </row>
    <row r="460" spans="21:25" x14ac:dyDescent="0.35">
      <c r="U460" s="12"/>
      <c r="V460" s="12"/>
      <c r="W460" s="12"/>
      <c r="X460" s="12"/>
      <c r="Y460" s="12"/>
    </row>
    <row r="461" spans="21:25" x14ac:dyDescent="0.35">
      <c r="U461" s="12"/>
      <c r="V461" s="12"/>
      <c r="W461" s="12"/>
      <c r="X461" s="12"/>
      <c r="Y461" s="12"/>
    </row>
    <row r="462" spans="21:25" x14ac:dyDescent="0.35">
      <c r="U462" s="12"/>
      <c r="V462" s="12"/>
      <c r="W462" s="12"/>
      <c r="X462" s="12"/>
      <c r="Y462" s="12"/>
    </row>
    <row r="463" spans="21:25" x14ac:dyDescent="0.35">
      <c r="U463" s="12"/>
      <c r="V463" s="12"/>
      <c r="W463" s="12"/>
      <c r="X463" s="12"/>
      <c r="Y463" s="12"/>
    </row>
    <row r="464" spans="21:25" x14ac:dyDescent="0.35">
      <c r="U464" s="12"/>
      <c r="V464" s="12"/>
      <c r="W464" s="12"/>
      <c r="X464" s="12"/>
      <c r="Y464" s="12"/>
    </row>
    <row r="465" spans="21:25" x14ac:dyDescent="0.35">
      <c r="U465" s="12"/>
      <c r="V465" s="12"/>
      <c r="W465" s="12"/>
      <c r="X465" s="12"/>
      <c r="Y465" s="12"/>
    </row>
    <row r="466" spans="21:25" x14ac:dyDescent="0.35">
      <c r="U466" s="12"/>
      <c r="V466" s="12"/>
      <c r="W466" s="12"/>
      <c r="X466" s="12"/>
      <c r="Y466" s="12"/>
    </row>
    <row r="467" spans="21:25" x14ac:dyDescent="0.35">
      <c r="U467" s="12"/>
      <c r="V467" s="12"/>
      <c r="W467" s="12"/>
      <c r="X467" s="12"/>
      <c r="Y467" s="12"/>
    </row>
    <row r="468" spans="21:25" x14ac:dyDescent="0.35">
      <c r="U468" s="12"/>
      <c r="V468" s="12"/>
      <c r="W468" s="12"/>
      <c r="X468" s="12"/>
      <c r="Y468" s="12"/>
    </row>
    <row r="469" spans="21:25" x14ac:dyDescent="0.35">
      <c r="U469" s="12"/>
      <c r="V469" s="12"/>
      <c r="W469" s="12"/>
      <c r="X469" s="12"/>
      <c r="Y469" s="12"/>
    </row>
    <row r="470" spans="21:25" x14ac:dyDescent="0.35">
      <c r="U470" s="12"/>
      <c r="V470" s="12"/>
      <c r="W470" s="12"/>
      <c r="X470" s="12"/>
      <c r="Y470" s="12"/>
    </row>
    <row r="471" spans="21:25" x14ac:dyDescent="0.35">
      <c r="U471" s="12"/>
      <c r="V471" s="12"/>
      <c r="W471" s="12"/>
      <c r="X471" s="12"/>
      <c r="Y471" s="12"/>
    </row>
    <row r="472" spans="21:25" x14ac:dyDescent="0.35">
      <c r="U472" s="12"/>
      <c r="V472" s="12"/>
      <c r="W472" s="12"/>
      <c r="X472" s="12"/>
      <c r="Y472" s="12"/>
    </row>
    <row r="473" spans="21:25" x14ac:dyDescent="0.35">
      <c r="U473" s="12"/>
      <c r="V473" s="12"/>
      <c r="W473" s="12"/>
      <c r="X473" s="12"/>
      <c r="Y473" s="12"/>
    </row>
    <row r="474" spans="21:25" x14ac:dyDescent="0.35">
      <c r="U474" s="12"/>
      <c r="V474" s="12"/>
      <c r="W474" s="12"/>
      <c r="X474" s="12"/>
      <c r="Y474" s="12"/>
    </row>
    <row r="475" spans="21:25" x14ac:dyDescent="0.35">
      <c r="U475" s="12"/>
      <c r="V475" s="12"/>
      <c r="W475" s="12"/>
      <c r="X475" s="12"/>
      <c r="Y475" s="12"/>
    </row>
    <row r="476" spans="21:25" x14ac:dyDescent="0.35">
      <c r="U476" s="12"/>
      <c r="V476" s="12"/>
      <c r="W476" s="12"/>
      <c r="X476" s="12"/>
      <c r="Y476" s="12"/>
    </row>
    <row r="477" spans="21:25" x14ac:dyDescent="0.35">
      <c r="U477" s="12"/>
      <c r="V477" s="12"/>
      <c r="W477" s="12"/>
      <c r="X477" s="12"/>
      <c r="Y477" s="12"/>
    </row>
    <row r="478" spans="21:25" x14ac:dyDescent="0.35">
      <c r="U478" s="12"/>
      <c r="V478" s="12"/>
      <c r="W478" s="12"/>
      <c r="X478" s="12"/>
      <c r="Y478" s="12"/>
    </row>
    <row r="479" spans="21:25" x14ac:dyDescent="0.35">
      <c r="U479" s="12"/>
      <c r="V479" s="12"/>
      <c r="W479" s="12"/>
      <c r="X479" s="12"/>
      <c r="Y479" s="12"/>
    </row>
    <row r="480" spans="21:25" x14ac:dyDescent="0.35">
      <c r="U480" s="12"/>
      <c r="V480" s="12"/>
      <c r="W480" s="12"/>
      <c r="X480" s="12"/>
      <c r="Y480" s="12"/>
    </row>
    <row r="481" spans="21:25" x14ac:dyDescent="0.35">
      <c r="U481" s="12"/>
      <c r="V481" s="12"/>
      <c r="W481" s="12"/>
      <c r="X481" s="12"/>
      <c r="Y481" s="12"/>
    </row>
    <row r="482" spans="21:25" x14ac:dyDescent="0.35">
      <c r="U482" s="12"/>
      <c r="V482" s="12"/>
      <c r="W482" s="12"/>
      <c r="X482" s="12"/>
      <c r="Y482" s="12"/>
    </row>
    <row r="483" spans="21:25" x14ac:dyDescent="0.35">
      <c r="U483" s="12"/>
      <c r="V483" s="12"/>
      <c r="W483" s="12"/>
      <c r="X483" s="12"/>
      <c r="Y483" s="12"/>
    </row>
    <row r="484" spans="21:25" x14ac:dyDescent="0.35">
      <c r="U484" s="12"/>
      <c r="V484" s="12"/>
      <c r="W484" s="12"/>
      <c r="X484" s="12"/>
      <c r="Y484" s="12"/>
    </row>
    <row r="485" spans="21:25" x14ac:dyDescent="0.35">
      <c r="U485" s="12"/>
      <c r="V485" s="12"/>
      <c r="W485" s="12"/>
      <c r="X485" s="12"/>
      <c r="Y485" s="12"/>
    </row>
    <row r="486" spans="21:25" x14ac:dyDescent="0.35">
      <c r="U486" s="12"/>
      <c r="V486" s="12"/>
      <c r="W486" s="12"/>
      <c r="X486" s="12"/>
      <c r="Y486" s="12"/>
    </row>
    <row r="487" spans="21:25" x14ac:dyDescent="0.35">
      <c r="U487" s="12"/>
      <c r="V487" s="12"/>
      <c r="W487" s="12"/>
      <c r="X487" s="12"/>
      <c r="Y487" s="12"/>
    </row>
    <row r="488" spans="21:25" x14ac:dyDescent="0.35">
      <c r="U488" s="12"/>
      <c r="V488" s="12"/>
      <c r="W488" s="12"/>
      <c r="X488" s="12"/>
      <c r="Y488" s="12"/>
    </row>
    <row r="489" spans="21:25" x14ac:dyDescent="0.35">
      <c r="U489" s="12"/>
      <c r="V489" s="12"/>
      <c r="W489" s="12"/>
      <c r="X489" s="12"/>
      <c r="Y489" s="12"/>
    </row>
    <row r="490" spans="21:25" x14ac:dyDescent="0.35">
      <c r="U490" s="12"/>
      <c r="V490" s="12"/>
      <c r="W490" s="12"/>
      <c r="X490" s="12"/>
      <c r="Y490" s="12"/>
    </row>
    <row r="491" spans="21:25" x14ac:dyDescent="0.35">
      <c r="U491" s="12"/>
      <c r="V491" s="12"/>
      <c r="W491" s="12"/>
      <c r="X491" s="12"/>
      <c r="Y491" s="12"/>
    </row>
    <row r="492" spans="21:25" x14ac:dyDescent="0.35">
      <c r="U492" s="12"/>
      <c r="V492" s="12"/>
      <c r="W492" s="12"/>
      <c r="X492" s="12"/>
      <c r="Y492" s="12"/>
    </row>
    <row r="493" spans="21:25" x14ac:dyDescent="0.35">
      <c r="U493" s="12"/>
      <c r="V493" s="12"/>
      <c r="W493" s="12"/>
      <c r="X493" s="12"/>
      <c r="Y493" s="12"/>
    </row>
    <row r="494" spans="21:25" x14ac:dyDescent="0.35">
      <c r="U494" s="12"/>
      <c r="V494" s="12"/>
      <c r="W494" s="12"/>
      <c r="X494" s="12"/>
      <c r="Y494" s="12"/>
    </row>
    <row r="495" spans="21:25" x14ac:dyDescent="0.35">
      <c r="U495" s="12"/>
      <c r="V495" s="12"/>
      <c r="W495" s="12"/>
      <c r="X495" s="12"/>
      <c r="Y495" s="12"/>
    </row>
    <row r="496" spans="21:25" x14ac:dyDescent="0.35">
      <c r="U496" s="12"/>
      <c r="V496" s="12"/>
      <c r="W496" s="12"/>
      <c r="X496" s="12"/>
      <c r="Y496" s="12"/>
    </row>
    <row r="497" spans="21:25" x14ac:dyDescent="0.35">
      <c r="U497" s="12"/>
      <c r="V497" s="12"/>
      <c r="W497" s="12"/>
      <c r="X497" s="12"/>
      <c r="Y497" s="12"/>
    </row>
    <row r="498" spans="21:25" x14ac:dyDescent="0.35">
      <c r="U498" s="12"/>
      <c r="V498" s="12"/>
      <c r="W498" s="12"/>
      <c r="X498" s="12"/>
      <c r="Y498" s="12"/>
    </row>
    <row r="499" spans="21:25" x14ac:dyDescent="0.35">
      <c r="U499" s="12"/>
      <c r="V499" s="12"/>
      <c r="W499" s="12"/>
      <c r="X499" s="12"/>
      <c r="Y499" s="12"/>
    </row>
    <row r="500" spans="21:25" x14ac:dyDescent="0.35">
      <c r="U500" s="12"/>
      <c r="V500" s="12"/>
      <c r="W500" s="12"/>
      <c r="X500" s="12"/>
      <c r="Y500" s="12"/>
    </row>
    <row r="501" spans="21:25" x14ac:dyDescent="0.35">
      <c r="U501" s="12"/>
      <c r="V501" s="12"/>
      <c r="W501" s="12"/>
      <c r="X501" s="12"/>
      <c r="Y501" s="12"/>
    </row>
    <row r="502" spans="21:25" x14ac:dyDescent="0.35">
      <c r="U502" s="12"/>
      <c r="V502" s="12"/>
      <c r="W502" s="12"/>
      <c r="X502" s="12"/>
      <c r="Y502" s="12"/>
    </row>
    <row r="503" spans="21:25" x14ac:dyDescent="0.35">
      <c r="U503" s="12"/>
      <c r="V503" s="12"/>
      <c r="W503" s="12"/>
      <c r="X503" s="12"/>
      <c r="Y503" s="12"/>
    </row>
    <row r="504" spans="21:25" x14ac:dyDescent="0.35">
      <c r="U504" s="12"/>
      <c r="V504" s="12"/>
      <c r="W504" s="12"/>
      <c r="X504" s="12"/>
      <c r="Y504" s="12"/>
    </row>
    <row r="505" spans="21:25" x14ac:dyDescent="0.35">
      <c r="U505" s="12"/>
      <c r="V505" s="12"/>
      <c r="W505" s="12"/>
      <c r="X505" s="12"/>
      <c r="Y505" s="12"/>
    </row>
    <row r="506" spans="21:25" x14ac:dyDescent="0.35">
      <c r="U506" s="12"/>
      <c r="V506" s="12"/>
      <c r="W506" s="12"/>
      <c r="X506" s="12"/>
      <c r="Y506" s="12"/>
    </row>
    <row r="507" spans="21:25" x14ac:dyDescent="0.35">
      <c r="U507" s="12"/>
      <c r="V507" s="12"/>
      <c r="W507" s="12"/>
      <c r="X507" s="12"/>
      <c r="Y507" s="12"/>
    </row>
    <row r="508" spans="21:25" x14ac:dyDescent="0.35">
      <c r="U508" s="12"/>
      <c r="V508" s="12"/>
      <c r="W508" s="12"/>
      <c r="X508" s="12"/>
      <c r="Y508" s="12"/>
    </row>
    <row r="509" spans="21:25" x14ac:dyDescent="0.35">
      <c r="U509" s="12"/>
      <c r="V509" s="12"/>
      <c r="W509" s="12"/>
      <c r="X509" s="12"/>
      <c r="Y509" s="12"/>
    </row>
    <row r="510" spans="21:25" x14ac:dyDescent="0.35">
      <c r="U510" s="12"/>
      <c r="V510" s="12"/>
      <c r="W510" s="12"/>
      <c r="X510" s="12"/>
      <c r="Y510" s="12"/>
    </row>
    <row r="511" spans="21:25" x14ac:dyDescent="0.35">
      <c r="U511" s="12"/>
      <c r="V511" s="12"/>
      <c r="W511" s="12"/>
      <c r="X511" s="12"/>
      <c r="Y511" s="12"/>
    </row>
    <row r="512" spans="21:25" x14ac:dyDescent="0.35">
      <c r="U512" s="12"/>
      <c r="V512" s="12"/>
      <c r="W512" s="12"/>
      <c r="X512" s="12"/>
      <c r="Y512" s="12"/>
    </row>
    <row r="513" spans="21:25" x14ac:dyDescent="0.35">
      <c r="U513" s="12"/>
      <c r="V513" s="12"/>
      <c r="W513" s="12"/>
      <c r="X513" s="12"/>
      <c r="Y513" s="12"/>
    </row>
    <row r="514" spans="21:25" x14ac:dyDescent="0.35">
      <c r="U514" s="12"/>
      <c r="V514" s="12"/>
      <c r="W514" s="12"/>
      <c r="X514" s="12"/>
      <c r="Y514" s="12"/>
    </row>
    <row r="515" spans="21:25" x14ac:dyDescent="0.35">
      <c r="U515" s="12"/>
      <c r="V515" s="12"/>
      <c r="W515" s="12"/>
      <c r="X515" s="12"/>
      <c r="Y515" s="12"/>
    </row>
    <row r="516" spans="21:25" x14ac:dyDescent="0.35">
      <c r="U516" s="12"/>
      <c r="V516" s="12"/>
      <c r="W516" s="12"/>
      <c r="X516" s="12"/>
      <c r="Y516" s="12"/>
    </row>
    <row r="517" spans="21:25" x14ac:dyDescent="0.35">
      <c r="U517" s="12"/>
      <c r="V517" s="12"/>
      <c r="W517" s="12"/>
      <c r="X517" s="12"/>
      <c r="Y517" s="12"/>
    </row>
    <row r="518" spans="21:25" x14ac:dyDescent="0.35">
      <c r="U518" s="12"/>
      <c r="V518" s="12"/>
      <c r="W518" s="12"/>
      <c r="X518" s="12"/>
      <c r="Y518" s="12"/>
    </row>
    <row r="519" spans="21:25" x14ac:dyDescent="0.35">
      <c r="U519" s="12"/>
      <c r="V519" s="12"/>
      <c r="W519" s="12"/>
      <c r="X519" s="12"/>
      <c r="Y519" s="12"/>
    </row>
    <row r="520" spans="21:25" x14ac:dyDescent="0.35">
      <c r="U520" s="12"/>
      <c r="V520" s="12"/>
      <c r="W520" s="12"/>
      <c r="X520" s="12"/>
      <c r="Y520" s="12"/>
    </row>
    <row r="521" spans="21:25" x14ac:dyDescent="0.35">
      <c r="U521" s="12"/>
      <c r="V521" s="12"/>
      <c r="W521" s="12"/>
      <c r="X521" s="12"/>
      <c r="Y521" s="12"/>
    </row>
    <row r="522" spans="21:25" x14ac:dyDescent="0.35">
      <c r="U522" s="12"/>
      <c r="V522" s="12"/>
      <c r="W522" s="12"/>
      <c r="X522" s="12"/>
      <c r="Y522" s="12"/>
    </row>
    <row r="523" spans="21:25" x14ac:dyDescent="0.35">
      <c r="U523" s="12"/>
      <c r="V523" s="12"/>
      <c r="W523" s="12"/>
      <c r="X523" s="12"/>
      <c r="Y523" s="12"/>
    </row>
    <row r="524" spans="21:25" x14ac:dyDescent="0.35">
      <c r="U524" s="12"/>
      <c r="V524" s="12"/>
      <c r="W524" s="12"/>
      <c r="X524" s="12"/>
      <c r="Y524" s="12"/>
    </row>
    <row r="525" spans="21:25" x14ac:dyDescent="0.35">
      <c r="U525" s="12"/>
      <c r="V525" s="12"/>
      <c r="W525" s="12"/>
      <c r="X525" s="12"/>
      <c r="Y525" s="12"/>
    </row>
    <row r="526" spans="21:25" x14ac:dyDescent="0.35">
      <c r="U526" s="12"/>
      <c r="V526" s="12"/>
      <c r="W526" s="12"/>
      <c r="X526" s="12"/>
      <c r="Y526" s="12"/>
    </row>
    <row r="527" spans="21:25" x14ac:dyDescent="0.35">
      <c r="U527" s="12"/>
      <c r="V527" s="12"/>
      <c r="W527" s="12"/>
      <c r="X527" s="12"/>
      <c r="Y527" s="12"/>
    </row>
    <row r="528" spans="21:25" x14ac:dyDescent="0.35">
      <c r="U528" s="12"/>
      <c r="V528" s="12"/>
      <c r="W528" s="12"/>
      <c r="X528" s="12"/>
      <c r="Y528" s="12"/>
    </row>
    <row r="529" spans="21:25" x14ac:dyDescent="0.35">
      <c r="U529" s="12"/>
      <c r="V529" s="12"/>
      <c r="W529" s="12"/>
      <c r="X529" s="12"/>
      <c r="Y529" s="12"/>
    </row>
    <row r="530" spans="21:25" x14ac:dyDescent="0.35">
      <c r="U530" s="12"/>
      <c r="V530" s="12"/>
      <c r="W530" s="12"/>
      <c r="X530" s="12"/>
      <c r="Y530" s="12"/>
    </row>
    <row r="531" spans="21:25" x14ac:dyDescent="0.35">
      <c r="U531" s="12"/>
      <c r="V531" s="12"/>
      <c r="W531" s="12"/>
      <c r="X531" s="12"/>
      <c r="Y531" s="12"/>
    </row>
    <row r="532" spans="21:25" x14ac:dyDescent="0.35">
      <c r="U532" s="12"/>
      <c r="V532" s="12"/>
      <c r="W532" s="12"/>
      <c r="X532" s="12"/>
      <c r="Y532" s="12"/>
    </row>
    <row r="533" spans="21:25" x14ac:dyDescent="0.35">
      <c r="U533" s="12"/>
      <c r="V533" s="12"/>
      <c r="W533" s="12"/>
      <c r="X533" s="12"/>
      <c r="Y533" s="12"/>
    </row>
    <row r="534" spans="21:25" x14ac:dyDescent="0.35">
      <c r="U534" s="12"/>
      <c r="V534" s="12"/>
      <c r="W534" s="12"/>
      <c r="X534" s="12"/>
      <c r="Y534" s="12"/>
    </row>
    <row r="535" spans="21:25" x14ac:dyDescent="0.35">
      <c r="U535" s="12"/>
      <c r="V535" s="12"/>
      <c r="W535" s="12"/>
      <c r="X535" s="12"/>
      <c r="Y535" s="12"/>
    </row>
    <row r="536" spans="21:25" x14ac:dyDescent="0.35">
      <c r="U536" s="12"/>
      <c r="V536" s="12"/>
      <c r="W536" s="12"/>
      <c r="X536" s="12"/>
      <c r="Y536" s="12"/>
    </row>
    <row r="537" spans="21:25" x14ac:dyDescent="0.35">
      <c r="U537" s="12"/>
      <c r="V537" s="12"/>
      <c r="W537" s="12"/>
      <c r="X537" s="12"/>
      <c r="Y537" s="12"/>
    </row>
    <row r="538" spans="21:25" x14ac:dyDescent="0.35">
      <c r="U538" s="12"/>
      <c r="V538" s="12"/>
      <c r="W538" s="12"/>
      <c r="X538" s="12"/>
      <c r="Y538" s="12"/>
    </row>
    <row r="539" spans="21:25" x14ac:dyDescent="0.35">
      <c r="U539" s="12"/>
      <c r="V539" s="12"/>
      <c r="W539" s="12"/>
      <c r="X539" s="12"/>
      <c r="Y539" s="12"/>
    </row>
    <row r="540" spans="21:25" x14ac:dyDescent="0.35">
      <c r="U540" s="12"/>
      <c r="V540" s="12"/>
      <c r="W540" s="12"/>
      <c r="X540" s="12"/>
      <c r="Y540" s="12"/>
    </row>
    <row r="541" spans="21:25" x14ac:dyDescent="0.35">
      <c r="U541" s="12"/>
      <c r="V541" s="12"/>
      <c r="W541" s="12"/>
      <c r="X541" s="12"/>
      <c r="Y541" s="12"/>
    </row>
    <row r="542" spans="21:25" x14ac:dyDescent="0.35">
      <c r="U542" s="12"/>
      <c r="V542" s="12"/>
      <c r="W542" s="12"/>
      <c r="X542" s="12"/>
      <c r="Y542" s="12"/>
    </row>
    <row r="543" spans="21:25" x14ac:dyDescent="0.35">
      <c r="U543" s="12"/>
      <c r="V543" s="12"/>
      <c r="W543" s="12"/>
      <c r="X543" s="12"/>
      <c r="Y543" s="12"/>
    </row>
    <row r="544" spans="21:25" x14ac:dyDescent="0.35">
      <c r="U544" s="12"/>
      <c r="V544" s="12"/>
      <c r="W544" s="12"/>
      <c r="X544" s="12"/>
      <c r="Y544" s="12"/>
    </row>
    <row r="545" spans="21:25" x14ac:dyDescent="0.35">
      <c r="U545" s="12"/>
      <c r="V545" s="12"/>
      <c r="W545" s="12"/>
      <c r="X545" s="12"/>
      <c r="Y545" s="12"/>
    </row>
    <row r="546" spans="21:25" x14ac:dyDescent="0.35">
      <c r="U546" s="12"/>
      <c r="V546" s="12"/>
      <c r="W546" s="12"/>
      <c r="X546" s="12"/>
      <c r="Y546" s="12"/>
    </row>
    <row r="547" spans="21:25" x14ac:dyDescent="0.35">
      <c r="U547" s="12"/>
      <c r="V547" s="12"/>
      <c r="W547" s="12"/>
      <c r="X547" s="12"/>
      <c r="Y547" s="12"/>
    </row>
    <row r="548" spans="21:25" x14ac:dyDescent="0.35">
      <c r="U548" s="12"/>
      <c r="V548" s="12"/>
      <c r="W548" s="12"/>
      <c r="X548" s="12"/>
      <c r="Y548" s="12"/>
    </row>
    <row r="549" spans="21:25" x14ac:dyDescent="0.35">
      <c r="U549" s="12"/>
      <c r="V549" s="12"/>
      <c r="W549" s="12"/>
      <c r="X549" s="12"/>
      <c r="Y549" s="12"/>
    </row>
    <row r="550" spans="21:25" x14ac:dyDescent="0.35">
      <c r="U550" s="12"/>
      <c r="V550" s="12"/>
      <c r="W550" s="12"/>
      <c r="X550" s="12"/>
      <c r="Y550" s="12"/>
    </row>
    <row r="551" spans="21:25" x14ac:dyDescent="0.35">
      <c r="U551" s="12"/>
      <c r="V551" s="12"/>
      <c r="W551" s="12"/>
      <c r="X551" s="12"/>
      <c r="Y551" s="12"/>
    </row>
    <row r="552" spans="21:25" x14ac:dyDescent="0.35">
      <c r="U552" s="12"/>
      <c r="V552" s="12"/>
      <c r="W552" s="12"/>
      <c r="X552" s="12"/>
      <c r="Y552" s="12"/>
    </row>
    <row r="553" spans="21:25" x14ac:dyDescent="0.35">
      <c r="U553" s="12"/>
      <c r="V553" s="12"/>
      <c r="W553" s="12"/>
      <c r="X553" s="12"/>
      <c r="Y553" s="12"/>
    </row>
    <row r="554" spans="21:25" x14ac:dyDescent="0.35">
      <c r="U554" s="12"/>
      <c r="V554" s="12"/>
      <c r="W554" s="12"/>
      <c r="X554" s="12"/>
      <c r="Y554" s="12"/>
    </row>
    <row r="555" spans="21:25" x14ac:dyDescent="0.35">
      <c r="U555" s="12"/>
      <c r="V555" s="12"/>
      <c r="W555" s="12"/>
      <c r="X555" s="12"/>
      <c r="Y555" s="12"/>
    </row>
    <row r="556" spans="21:25" x14ac:dyDescent="0.35">
      <c r="U556" s="12"/>
      <c r="V556" s="12"/>
      <c r="W556" s="12"/>
      <c r="X556" s="12"/>
      <c r="Y556" s="12"/>
    </row>
    <row r="557" spans="21:25" x14ac:dyDescent="0.35">
      <c r="U557" s="12"/>
      <c r="V557" s="12"/>
      <c r="W557" s="12"/>
      <c r="X557" s="12"/>
      <c r="Y557" s="12"/>
    </row>
    <row r="558" spans="21:25" x14ac:dyDescent="0.35">
      <c r="U558" s="12"/>
      <c r="V558" s="12"/>
      <c r="W558" s="12"/>
      <c r="X558" s="12"/>
      <c r="Y558" s="12"/>
    </row>
    <row r="559" spans="21:25" x14ac:dyDescent="0.35">
      <c r="U559" s="12"/>
      <c r="V559" s="12"/>
      <c r="W559" s="12"/>
      <c r="X559" s="12"/>
      <c r="Y559" s="12"/>
    </row>
    <row r="560" spans="21:25" x14ac:dyDescent="0.35">
      <c r="U560" s="12"/>
      <c r="V560" s="12"/>
      <c r="W560" s="12"/>
      <c r="X560" s="12"/>
      <c r="Y560" s="12"/>
    </row>
    <row r="561" spans="21:25" x14ac:dyDescent="0.35">
      <c r="U561" s="12"/>
      <c r="V561" s="12"/>
      <c r="W561" s="12"/>
      <c r="X561" s="12"/>
      <c r="Y561" s="12"/>
    </row>
    <row r="562" spans="21:25" x14ac:dyDescent="0.35">
      <c r="U562" s="12"/>
      <c r="V562" s="12"/>
      <c r="W562" s="12"/>
      <c r="X562" s="12"/>
      <c r="Y562" s="12"/>
    </row>
    <row r="563" spans="21:25" x14ac:dyDescent="0.35">
      <c r="U563" s="12"/>
      <c r="V563" s="12"/>
      <c r="W563" s="12"/>
      <c r="X563" s="12"/>
      <c r="Y563" s="12"/>
    </row>
    <row r="564" spans="21:25" x14ac:dyDescent="0.35">
      <c r="U564" s="12"/>
      <c r="V564" s="12"/>
      <c r="W564" s="12"/>
      <c r="X564" s="12"/>
      <c r="Y564" s="12"/>
    </row>
    <row r="565" spans="21:25" x14ac:dyDescent="0.35">
      <c r="U565" s="12"/>
      <c r="V565" s="12"/>
      <c r="W565" s="12"/>
      <c r="X565" s="12"/>
      <c r="Y565" s="12"/>
    </row>
    <row r="566" spans="21:25" x14ac:dyDescent="0.35">
      <c r="U566" s="12"/>
      <c r="V566" s="12"/>
      <c r="W566" s="12"/>
      <c r="X566" s="12"/>
      <c r="Y566" s="12"/>
    </row>
    <row r="567" spans="21:25" x14ac:dyDescent="0.35">
      <c r="U567" s="12"/>
      <c r="V567" s="12"/>
      <c r="W567" s="12"/>
      <c r="X567" s="12"/>
      <c r="Y567" s="12"/>
    </row>
    <row r="568" spans="21:25" x14ac:dyDescent="0.35">
      <c r="U568" s="12"/>
      <c r="V568" s="12"/>
      <c r="W568" s="12"/>
      <c r="X568" s="12"/>
      <c r="Y568" s="12"/>
    </row>
    <row r="569" spans="21:25" x14ac:dyDescent="0.35">
      <c r="U569" s="12"/>
      <c r="V569" s="12"/>
      <c r="W569" s="12"/>
      <c r="X569" s="12"/>
      <c r="Y569" s="12"/>
    </row>
    <row r="570" spans="21:25" x14ac:dyDescent="0.35">
      <c r="U570" s="12"/>
      <c r="V570" s="12"/>
      <c r="W570" s="12"/>
      <c r="X570" s="12"/>
      <c r="Y570" s="12"/>
    </row>
    <row r="571" spans="21:25" x14ac:dyDescent="0.35">
      <c r="U571" s="12"/>
      <c r="V571" s="12"/>
      <c r="W571" s="12"/>
      <c r="X571" s="12"/>
      <c r="Y571" s="12"/>
    </row>
    <row r="572" spans="21:25" x14ac:dyDescent="0.35">
      <c r="U572" s="12"/>
      <c r="V572" s="12"/>
      <c r="W572" s="12"/>
      <c r="X572" s="12"/>
      <c r="Y572" s="12"/>
    </row>
    <row r="573" spans="21:25" x14ac:dyDescent="0.35">
      <c r="U573" s="12"/>
      <c r="V573" s="12"/>
      <c r="W573" s="12"/>
      <c r="X573" s="12"/>
      <c r="Y573" s="12"/>
    </row>
    <row r="574" spans="21:25" x14ac:dyDescent="0.35">
      <c r="U574" s="12"/>
      <c r="V574" s="12"/>
      <c r="W574" s="12"/>
      <c r="X574" s="12"/>
      <c r="Y574" s="12"/>
    </row>
    <row r="575" spans="21:25" x14ac:dyDescent="0.35">
      <c r="U575" s="12"/>
      <c r="V575" s="12"/>
      <c r="W575" s="12"/>
      <c r="X575" s="12"/>
      <c r="Y575" s="12"/>
    </row>
    <row r="576" spans="21:25" x14ac:dyDescent="0.35">
      <c r="U576" s="12"/>
      <c r="V576" s="12"/>
      <c r="W576" s="12"/>
      <c r="X576" s="12"/>
      <c r="Y576" s="12"/>
    </row>
    <row r="577" spans="21:25" x14ac:dyDescent="0.35">
      <c r="U577" s="12"/>
      <c r="V577" s="12"/>
      <c r="W577" s="12"/>
      <c r="X577" s="12"/>
      <c r="Y577" s="12"/>
    </row>
    <row r="578" spans="21:25" x14ac:dyDescent="0.35">
      <c r="U578" s="12"/>
      <c r="V578" s="12"/>
      <c r="W578" s="12"/>
      <c r="X578" s="12"/>
      <c r="Y578" s="12"/>
    </row>
    <row r="579" spans="21:25" x14ac:dyDescent="0.35">
      <c r="U579" s="12"/>
      <c r="V579" s="12"/>
      <c r="W579" s="12"/>
      <c r="X579" s="12"/>
      <c r="Y579" s="12"/>
    </row>
    <row r="580" spans="21:25" x14ac:dyDescent="0.35">
      <c r="U580" s="12"/>
      <c r="V580" s="12"/>
      <c r="W580" s="12"/>
      <c r="X580" s="12"/>
      <c r="Y580" s="12"/>
    </row>
    <row r="581" spans="21:25" x14ac:dyDescent="0.35">
      <c r="U581" s="12"/>
      <c r="V581" s="12"/>
      <c r="W581" s="12"/>
      <c r="X581" s="12"/>
      <c r="Y581" s="12"/>
    </row>
    <row r="582" spans="21:25" x14ac:dyDescent="0.35">
      <c r="U582" s="12"/>
      <c r="V582" s="12"/>
      <c r="W582" s="12"/>
      <c r="X582" s="12"/>
      <c r="Y582" s="12"/>
    </row>
    <row r="583" spans="21:25" x14ac:dyDescent="0.35">
      <c r="U583" s="12"/>
      <c r="V583" s="12"/>
      <c r="W583" s="12"/>
      <c r="X583" s="12"/>
      <c r="Y583" s="12"/>
    </row>
    <row r="584" spans="21:25" x14ac:dyDescent="0.35">
      <c r="U584" s="12"/>
      <c r="V584" s="12"/>
      <c r="W584" s="12"/>
      <c r="X584" s="12"/>
      <c r="Y584" s="12"/>
    </row>
    <row r="585" spans="21:25" x14ac:dyDescent="0.35">
      <c r="U585" s="12"/>
      <c r="V585" s="12"/>
      <c r="W585" s="12"/>
      <c r="X585" s="12"/>
      <c r="Y585" s="12"/>
    </row>
    <row r="586" spans="21:25" x14ac:dyDescent="0.35">
      <c r="U586" s="12"/>
      <c r="V586" s="12"/>
      <c r="W586" s="12"/>
      <c r="X586" s="12"/>
      <c r="Y586" s="12"/>
    </row>
    <row r="587" spans="21:25" x14ac:dyDescent="0.35">
      <c r="U587" s="12"/>
      <c r="V587" s="12"/>
      <c r="W587" s="12"/>
      <c r="X587" s="12"/>
      <c r="Y587" s="12"/>
    </row>
    <row r="588" spans="21:25" x14ac:dyDescent="0.35">
      <c r="U588" s="12"/>
      <c r="V588" s="12"/>
      <c r="W588" s="12"/>
      <c r="X588" s="12"/>
      <c r="Y588" s="12"/>
    </row>
    <row r="589" spans="21:25" x14ac:dyDescent="0.35">
      <c r="U589" s="12"/>
      <c r="V589" s="12"/>
      <c r="W589" s="12"/>
      <c r="X589" s="12"/>
      <c r="Y589" s="12"/>
    </row>
    <row r="590" spans="21:25" x14ac:dyDescent="0.35">
      <c r="U590" s="12"/>
      <c r="V590" s="12"/>
      <c r="W590" s="12"/>
      <c r="X590" s="12"/>
      <c r="Y590" s="12"/>
    </row>
    <row r="591" spans="21:25" x14ac:dyDescent="0.35">
      <c r="U591" s="12"/>
      <c r="V591" s="12"/>
      <c r="W591" s="12"/>
      <c r="X591" s="12"/>
      <c r="Y591" s="12"/>
    </row>
    <row r="592" spans="21:25" x14ac:dyDescent="0.35">
      <c r="U592" s="12"/>
      <c r="V592" s="12"/>
      <c r="W592" s="12"/>
      <c r="X592" s="12"/>
      <c r="Y592" s="12"/>
    </row>
    <row r="593" spans="21:25" x14ac:dyDescent="0.35">
      <c r="U593" s="12"/>
      <c r="V593" s="12"/>
      <c r="W593" s="12"/>
      <c r="X593" s="12"/>
      <c r="Y593" s="12"/>
    </row>
    <row r="594" spans="21:25" x14ac:dyDescent="0.35">
      <c r="U594" s="12"/>
      <c r="V594" s="12"/>
      <c r="W594" s="12"/>
      <c r="X594" s="12"/>
      <c r="Y594" s="12"/>
    </row>
    <row r="595" spans="21:25" x14ac:dyDescent="0.35">
      <c r="U595" s="12"/>
      <c r="V595" s="12"/>
      <c r="W595" s="12"/>
      <c r="X595" s="12"/>
      <c r="Y595" s="12"/>
    </row>
    <row r="596" spans="21:25" x14ac:dyDescent="0.35">
      <c r="U596" s="12"/>
      <c r="V596" s="12"/>
      <c r="W596" s="12"/>
      <c r="X596" s="12"/>
      <c r="Y596" s="12"/>
    </row>
    <row r="597" spans="21:25" x14ac:dyDescent="0.35">
      <c r="U597" s="12"/>
      <c r="V597" s="12"/>
      <c r="W597" s="12"/>
      <c r="X597" s="12"/>
      <c r="Y597" s="12"/>
    </row>
    <row r="598" spans="21:25" x14ac:dyDescent="0.35">
      <c r="U598" s="12"/>
      <c r="V598" s="12"/>
      <c r="W598" s="12"/>
      <c r="X598" s="12"/>
      <c r="Y598" s="12"/>
    </row>
    <row r="599" spans="21:25" x14ac:dyDescent="0.35">
      <c r="U599" s="12"/>
      <c r="V599" s="12"/>
      <c r="W599" s="12"/>
      <c r="X599" s="12"/>
      <c r="Y599" s="12"/>
    </row>
    <row r="600" spans="21:25" x14ac:dyDescent="0.35">
      <c r="U600" s="12"/>
      <c r="V600" s="12"/>
      <c r="W600" s="12"/>
      <c r="X600" s="12"/>
      <c r="Y600" s="12"/>
    </row>
    <row r="601" spans="21:25" x14ac:dyDescent="0.35">
      <c r="U601" s="12"/>
      <c r="V601" s="12"/>
      <c r="W601" s="12"/>
      <c r="X601" s="12"/>
      <c r="Y601" s="12"/>
    </row>
    <row r="602" spans="21:25" x14ac:dyDescent="0.35">
      <c r="U602" s="12"/>
      <c r="V602" s="12"/>
      <c r="W602" s="12"/>
      <c r="X602" s="12"/>
      <c r="Y602" s="12"/>
    </row>
    <row r="603" spans="21:25" x14ac:dyDescent="0.35">
      <c r="U603" s="12"/>
      <c r="V603" s="12"/>
      <c r="W603" s="12"/>
      <c r="X603" s="12"/>
      <c r="Y603" s="12"/>
    </row>
    <row r="604" spans="21:25" x14ac:dyDescent="0.35">
      <c r="U604" s="12"/>
      <c r="V604" s="12"/>
      <c r="W604" s="12"/>
      <c r="X604" s="12"/>
      <c r="Y604" s="12"/>
    </row>
    <row r="605" spans="21:25" x14ac:dyDescent="0.35">
      <c r="U605" s="12"/>
      <c r="V605" s="12"/>
      <c r="W605" s="12"/>
      <c r="X605" s="12"/>
      <c r="Y605" s="12"/>
    </row>
    <row r="606" spans="21:25" x14ac:dyDescent="0.35">
      <c r="U606" s="12"/>
      <c r="V606" s="12"/>
      <c r="W606" s="12"/>
      <c r="X606" s="12"/>
      <c r="Y606" s="12"/>
    </row>
    <row r="607" spans="21:25" x14ac:dyDescent="0.35">
      <c r="U607" s="12"/>
      <c r="V607" s="12"/>
      <c r="W607" s="12"/>
      <c r="X607" s="12"/>
      <c r="Y607" s="12"/>
    </row>
    <row r="608" spans="21:25" x14ac:dyDescent="0.35">
      <c r="U608" s="12"/>
      <c r="V608" s="12"/>
      <c r="W608" s="12"/>
      <c r="X608" s="12"/>
      <c r="Y608" s="12"/>
    </row>
    <row r="609" spans="21:25" x14ac:dyDescent="0.35">
      <c r="U609" s="12"/>
      <c r="V609" s="12"/>
      <c r="W609" s="12"/>
      <c r="X609" s="12"/>
      <c r="Y609" s="12"/>
    </row>
    <row r="610" spans="21:25" x14ac:dyDescent="0.35">
      <c r="U610" s="12"/>
      <c r="V610" s="12"/>
      <c r="W610" s="12"/>
      <c r="X610" s="12"/>
      <c r="Y610" s="12"/>
    </row>
    <row r="611" spans="21:25" x14ac:dyDescent="0.35">
      <c r="U611" s="12"/>
      <c r="V611" s="12"/>
      <c r="W611" s="12"/>
      <c r="X611" s="12"/>
      <c r="Y611" s="12"/>
    </row>
    <row r="612" spans="21:25" x14ac:dyDescent="0.35">
      <c r="U612" s="12"/>
      <c r="V612" s="12"/>
      <c r="W612" s="12"/>
      <c r="X612" s="12"/>
      <c r="Y612" s="12"/>
    </row>
    <row r="613" spans="21:25" x14ac:dyDescent="0.35">
      <c r="U613" s="12"/>
      <c r="V613" s="12"/>
      <c r="W613" s="12"/>
      <c r="X613" s="12"/>
      <c r="Y613" s="12"/>
    </row>
    <row r="614" spans="21:25" x14ac:dyDescent="0.35">
      <c r="U614" s="12"/>
      <c r="V614" s="12"/>
      <c r="W614" s="12"/>
      <c r="X614" s="12"/>
      <c r="Y614" s="12"/>
    </row>
    <row r="615" spans="21:25" x14ac:dyDescent="0.35">
      <c r="U615" s="12"/>
      <c r="V615" s="12"/>
      <c r="W615" s="12"/>
      <c r="X615" s="12"/>
      <c r="Y615" s="12"/>
    </row>
    <row r="616" spans="21:25" x14ac:dyDescent="0.35">
      <c r="U616" s="12"/>
      <c r="V616" s="12"/>
      <c r="W616" s="12"/>
      <c r="X616" s="12"/>
      <c r="Y616" s="12"/>
    </row>
    <row r="617" spans="21:25" x14ac:dyDescent="0.35">
      <c r="U617" s="12"/>
      <c r="V617" s="12"/>
      <c r="W617" s="12"/>
      <c r="X617" s="12"/>
      <c r="Y617" s="12"/>
    </row>
    <row r="618" spans="21:25" x14ac:dyDescent="0.35">
      <c r="U618" s="12"/>
      <c r="V618" s="12"/>
      <c r="W618" s="12"/>
      <c r="X618" s="12"/>
      <c r="Y618" s="12"/>
    </row>
    <row r="619" spans="21:25" x14ac:dyDescent="0.35">
      <c r="U619" s="12"/>
      <c r="V619" s="12"/>
      <c r="W619" s="12"/>
      <c r="X619" s="12"/>
      <c r="Y619" s="12"/>
    </row>
    <row r="620" spans="21:25" x14ac:dyDescent="0.35">
      <c r="U620" s="12"/>
      <c r="V620" s="12"/>
      <c r="W620" s="12"/>
      <c r="X620" s="12"/>
      <c r="Y620" s="12"/>
    </row>
    <row r="621" spans="21:25" x14ac:dyDescent="0.35">
      <c r="U621" s="12"/>
      <c r="V621" s="12"/>
      <c r="W621" s="12"/>
      <c r="X621" s="12"/>
      <c r="Y621" s="12"/>
    </row>
    <row r="622" spans="21:25" x14ac:dyDescent="0.35">
      <c r="U622" s="12"/>
      <c r="V622" s="12"/>
      <c r="W622" s="12"/>
      <c r="X622" s="12"/>
      <c r="Y622" s="12"/>
    </row>
    <row r="623" spans="21:25" x14ac:dyDescent="0.35">
      <c r="U623" s="12"/>
      <c r="V623" s="12"/>
      <c r="W623" s="12"/>
      <c r="X623" s="12"/>
      <c r="Y623" s="12"/>
    </row>
    <row r="624" spans="21:25" x14ac:dyDescent="0.35">
      <c r="U624" s="12"/>
      <c r="V624" s="12"/>
      <c r="W624" s="12"/>
      <c r="X624" s="12"/>
      <c r="Y624" s="12"/>
    </row>
    <row r="625" spans="21:25" x14ac:dyDescent="0.35">
      <c r="U625" s="12"/>
      <c r="V625" s="12"/>
      <c r="W625" s="12"/>
      <c r="X625" s="12"/>
      <c r="Y625" s="12"/>
    </row>
    <row r="626" spans="21:25" x14ac:dyDescent="0.35">
      <c r="U626" s="12"/>
      <c r="V626" s="12"/>
      <c r="W626" s="12"/>
      <c r="X626" s="12"/>
      <c r="Y626" s="12"/>
    </row>
    <row r="627" spans="21:25" x14ac:dyDescent="0.35">
      <c r="U627" s="12"/>
      <c r="V627" s="12"/>
      <c r="W627" s="12"/>
      <c r="X627" s="12"/>
      <c r="Y627" s="12"/>
    </row>
    <row r="628" spans="21:25" x14ac:dyDescent="0.35">
      <c r="U628" s="12"/>
      <c r="V628" s="12"/>
      <c r="W628" s="12"/>
      <c r="X628" s="12"/>
      <c r="Y628" s="12"/>
    </row>
    <row r="629" spans="21:25" x14ac:dyDescent="0.35">
      <c r="U629" s="12"/>
      <c r="V629" s="12"/>
      <c r="W629" s="12"/>
      <c r="X629" s="12"/>
      <c r="Y629" s="12"/>
    </row>
    <row r="630" spans="21:25" x14ac:dyDescent="0.35">
      <c r="U630" s="12"/>
      <c r="V630" s="12"/>
      <c r="W630" s="12"/>
      <c r="X630" s="12"/>
      <c r="Y630" s="12"/>
    </row>
    <row r="631" spans="21:25" x14ac:dyDescent="0.35">
      <c r="U631" s="12"/>
      <c r="V631" s="12"/>
      <c r="W631" s="12"/>
      <c r="X631" s="12"/>
      <c r="Y631" s="12"/>
    </row>
    <row r="632" spans="21:25" x14ac:dyDescent="0.35">
      <c r="U632" s="12"/>
      <c r="V632" s="12"/>
      <c r="W632" s="12"/>
      <c r="X632" s="12"/>
      <c r="Y632" s="12"/>
    </row>
    <row r="633" spans="21:25" x14ac:dyDescent="0.35">
      <c r="U633" s="12"/>
      <c r="V633" s="12"/>
      <c r="W633" s="12"/>
      <c r="X633" s="12"/>
      <c r="Y633" s="12"/>
    </row>
    <row r="634" spans="21:25" x14ac:dyDescent="0.35">
      <c r="U634" s="12"/>
      <c r="V634" s="12"/>
      <c r="W634" s="12"/>
      <c r="X634" s="12"/>
      <c r="Y634" s="12"/>
    </row>
    <row r="635" spans="21:25" x14ac:dyDescent="0.35">
      <c r="U635" s="12"/>
      <c r="V635" s="12"/>
      <c r="W635" s="12"/>
      <c r="X635" s="12"/>
      <c r="Y635" s="12"/>
    </row>
    <row r="636" spans="21:25" x14ac:dyDescent="0.35">
      <c r="U636" s="12"/>
      <c r="V636" s="12"/>
      <c r="W636" s="12"/>
      <c r="X636" s="12"/>
      <c r="Y636" s="12"/>
    </row>
    <row r="637" spans="21:25" x14ac:dyDescent="0.35">
      <c r="U637" s="12"/>
      <c r="V637" s="12"/>
      <c r="W637" s="12"/>
      <c r="X637" s="12"/>
      <c r="Y637" s="12"/>
    </row>
    <row r="638" spans="21:25" x14ac:dyDescent="0.35">
      <c r="U638" s="12"/>
      <c r="V638" s="12"/>
      <c r="W638" s="12"/>
      <c r="X638" s="12"/>
      <c r="Y638" s="12"/>
    </row>
    <row r="639" spans="21:25" x14ac:dyDescent="0.35">
      <c r="U639" s="12"/>
      <c r="V639" s="12"/>
      <c r="W639" s="12"/>
      <c r="X639" s="12"/>
      <c r="Y639" s="12"/>
    </row>
    <row r="640" spans="21:25" x14ac:dyDescent="0.35">
      <c r="U640" s="12"/>
      <c r="V640" s="12"/>
      <c r="W640" s="12"/>
      <c r="X640" s="12"/>
      <c r="Y640" s="12"/>
    </row>
    <row r="641" spans="21:25" x14ac:dyDescent="0.35">
      <c r="U641" s="12"/>
      <c r="V641" s="12"/>
      <c r="W641" s="12"/>
      <c r="X641" s="12"/>
      <c r="Y641" s="12"/>
    </row>
    <row r="642" spans="21:25" x14ac:dyDescent="0.35">
      <c r="U642" s="12"/>
      <c r="V642" s="12"/>
      <c r="W642" s="12"/>
      <c r="X642" s="12"/>
      <c r="Y642" s="12"/>
    </row>
    <row r="643" spans="21:25" x14ac:dyDescent="0.35">
      <c r="U643" s="12"/>
      <c r="V643" s="12"/>
      <c r="W643" s="12"/>
      <c r="X643" s="12"/>
      <c r="Y643" s="12"/>
    </row>
    <row r="644" spans="21:25" x14ac:dyDescent="0.35">
      <c r="U644" s="12"/>
      <c r="V644" s="12"/>
      <c r="W644" s="12"/>
      <c r="X644" s="12"/>
      <c r="Y644" s="12"/>
    </row>
    <row r="645" spans="21:25" x14ac:dyDescent="0.35">
      <c r="U645" s="12"/>
      <c r="V645" s="12"/>
      <c r="W645" s="12"/>
      <c r="X645" s="12"/>
      <c r="Y645" s="12"/>
    </row>
    <row r="646" spans="21:25" x14ac:dyDescent="0.35">
      <c r="U646" s="12"/>
      <c r="V646" s="12"/>
      <c r="W646" s="12"/>
      <c r="X646" s="12"/>
      <c r="Y646" s="12"/>
    </row>
    <row r="647" spans="21:25" x14ac:dyDescent="0.35">
      <c r="U647" s="12"/>
      <c r="V647" s="12"/>
      <c r="W647" s="12"/>
      <c r="X647" s="12"/>
      <c r="Y647" s="12"/>
    </row>
    <row r="648" spans="21:25" x14ac:dyDescent="0.35">
      <c r="U648" s="12"/>
      <c r="V648" s="12"/>
      <c r="W648" s="12"/>
      <c r="X648" s="12"/>
      <c r="Y648" s="12"/>
    </row>
    <row r="649" spans="21:25" x14ac:dyDescent="0.35">
      <c r="U649" s="12"/>
      <c r="V649" s="12"/>
      <c r="W649" s="12"/>
      <c r="X649" s="12"/>
      <c r="Y649" s="12"/>
    </row>
    <row r="650" spans="21:25" x14ac:dyDescent="0.35">
      <c r="U650" s="12"/>
      <c r="V650" s="12"/>
      <c r="W650" s="12"/>
      <c r="X650" s="12"/>
      <c r="Y650" s="12"/>
    </row>
    <row r="651" spans="21:25" x14ac:dyDescent="0.35">
      <c r="U651" s="12"/>
      <c r="V651" s="12"/>
      <c r="W651" s="12"/>
      <c r="X651" s="12"/>
      <c r="Y651" s="12"/>
    </row>
    <row r="652" spans="21:25" x14ac:dyDescent="0.35">
      <c r="U652" s="12"/>
      <c r="V652" s="12"/>
      <c r="W652" s="12"/>
      <c r="X652" s="12"/>
      <c r="Y652" s="12"/>
    </row>
    <row r="653" spans="21:25" x14ac:dyDescent="0.35">
      <c r="U653" s="12"/>
      <c r="V653" s="12"/>
      <c r="W653" s="12"/>
      <c r="X653" s="12"/>
      <c r="Y653" s="12"/>
    </row>
    <row r="654" spans="21:25" x14ac:dyDescent="0.35">
      <c r="U654" s="12"/>
      <c r="V654" s="12"/>
      <c r="W654" s="12"/>
      <c r="X654" s="12"/>
      <c r="Y654" s="12"/>
    </row>
    <row r="655" spans="21:25" x14ac:dyDescent="0.35">
      <c r="U655" s="12"/>
      <c r="V655" s="12"/>
      <c r="W655" s="12"/>
      <c r="X655" s="12"/>
      <c r="Y655" s="12"/>
    </row>
    <row r="656" spans="21:25" x14ac:dyDescent="0.35">
      <c r="U656" s="12"/>
      <c r="V656" s="12"/>
      <c r="W656" s="12"/>
      <c r="X656" s="12"/>
      <c r="Y656" s="12"/>
    </row>
    <row r="657" spans="21:25" x14ac:dyDescent="0.35">
      <c r="U657" s="12"/>
      <c r="V657" s="12"/>
      <c r="W657" s="12"/>
      <c r="X657" s="12"/>
      <c r="Y657" s="12"/>
    </row>
    <row r="658" spans="21:25" x14ac:dyDescent="0.35">
      <c r="U658" s="12"/>
      <c r="V658" s="12"/>
      <c r="W658" s="12"/>
      <c r="X658" s="12"/>
      <c r="Y658" s="12"/>
    </row>
    <row r="659" spans="21:25" x14ac:dyDescent="0.35">
      <c r="U659" s="12"/>
      <c r="V659" s="12"/>
      <c r="W659" s="12"/>
      <c r="X659" s="12"/>
      <c r="Y659" s="12"/>
    </row>
    <row r="660" spans="21:25" x14ac:dyDescent="0.35">
      <c r="U660" s="12"/>
      <c r="V660" s="12"/>
      <c r="W660" s="12"/>
      <c r="X660" s="12"/>
      <c r="Y660" s="12"/>
    </row>
    <row r="661" spans="21:25" x14ac:dyDescent="0.35">
      <c r="U661" s="12"/>
      <c r="V661" s="12"/>
      <c r="W661" s="12"/>
      <c r="X661" s="12"/>
      <c r="Y661" s="12"/>
    </row>
    <row r="662" spans="21:25" x14ac:dyDescent="0.35">
      <c r="U662" s="12"/>
      <c r="V662" s="12"/>
      <c r="W662" s="12"/>
      <c r="X662" s="12"/>
      <c r="Y662" s="12"/>
    </row>
    <row r="663" spans="21:25" x14ac:dyDescent="0.35">
      <c r="U663" s="12"/>
      <c r="V663" s="12"/>
      <c r="W663" s="12"/>
      <c r="X663" s="12"/>
      <c r="Y663" s="12"/>
    </row>
    <row r="664" spans="21:25" x14ac:dyDescent="0.35">
      <c r="U664" s="12"/>
      <c r="V664" s="12"/>
      <c r="W664" s="12"/>
      <c r="X664" s="12"/>
      <c r="Y664" s="12"/>
    </row>
    <row r="665" spans="21:25" x14ac:dyDescent="0.35">
      <c r="U665" s="12"/>
      <c r="V665" s="12"/>
      <c r="W665" s="12"/>
      <c r="X665" s="12"/>
      <c r="Y665" s="12"/>
    </row>
    <row r="666" spans="21:25" x14ac:dyDescent="0.35">
      <c r="U666" s="12"/>
      <c r="V666" s="12"/>
      <c r="W666" s="12"/>
      <c r="X666" s="12"/>
      <c r="Y666" s="12"/>
    </row>
    <row r="667" spans="21:25" x14ac:dyDescent="0.35">
      <c r="U667" s="12"/>
      <c r="V667" s="12"/>
      <c r="W667" s="12"/>
      <c r="X667" s="12"/>
      <c r="Y667" s="12"/>
    </row>
    <row r="668" spans="21:25" x14ac:dyDescent="0.35">
      <c r="U668" s="12"/>
      <c r="V668" s="12"/>
      <c r="W668" s="12"/>
      <c r="X668" s="12"/>
      <c r="Y668" s="12"/>
    </row>
    <row r="669" spans="21:25" x14ac:dyDescent="0.35">
      <c r="U669" s="12"/>
      <c r="V669" s="12"/>
      <c r="W669" s="12"/>
      <c r="X669" s="12"/>
      <c r="Y669" s="12"/>
    </row>
    <row r="670" spans="21:25" x14ac:dyDescent="0.35">
      <c r="U670" s="12"/>
      <c r="V670" s="12"/>
      <c r="W670" s="12"/>
      <c r="X670" s="12"/>
      <c r="Y670" s="12"/>
    </row>
    <row r="671" spans="21:25" x14ac:dyDescent="0.35">
      <c r="U671" s="12"/>
      <c r="V671" s="12"/>
      <c r="W671" s="12"/>
      <c r="X671" s="12"/>
      <c r="Y671" s="12"/>
    </row>
    <row r="672" spans="21:25" x14ac:dyDescent="0.35">
      <c r="U672" s="12"/>
      <c r="V672" s="12"/>
      <c r="W672" s="12"/>
      <c r="X672" s="12"/>
      <c r="Y672" s="12"/>
    </row>
    <row r="673" spans="21:25" x14ac:dyDescent="0.35">
      <c r="U673" s="12"/>
      <c r="V673" s="12"/>
      <c r="W673" s="12"/>
      <c r="X673" s="12"/>
      <c r="Y673" s="12"/>
    </row>
    <row r="674" spans="21:25" x14ac:dyDescent="0.35">
      <c r="U674" s="12"/>
      <c r="V674" s="12"/>
      <c r="W674" s="12"/>
      <c r="X674" s="12"/>
      <c r="Y674" s="12"/>
    </row>
    <row r="675" spans="21:25" x14ac:dyDescent="0.35">
      <c r="U675" s="12"/>
      <c r="V675" s="12"/>
      <c r="W675" s="12"/>
      <c r="X675" s="12"/>
      <c r="Y675" s="12"/>
    </row>
    <row r="676" spans="21:25" x14ac:dyDescent="0.35">
      <c r="U676" s="12"/>
      <c r="V676" s="12"/>
      <c r="W676" s="12"/>
      <c r="X676" s="12"/>
      <c r="Y676" s="12"/>
    </row>
    <row r="677" spans="21:25" x14ac:dyDescent="0.35">
      <c r="U677" s="12"/>
      <c r="V677" s="12"/>
      <c r="W677" s="12"/>
      <c r="X677" s="12"/>
      <c r="Y677" s="12"/>
    </row>
    <row r="678" spans="21:25" x14ac:dyDescent="0.35">
      <c r="U678" s="12"/>
      <c r="V678" s="12"/>
      <c r="W678" s="12"/>
      <c r="X678" s="12"/>
      <c r="Y678" s="12"/>
    </row>
    <row r="679" spans="21:25" x14ac:dyDescent="0.35">
      <c r="U679" s="12"/>
      <c r="V679" s="12"/>
      <c r="W679" s="12"/>
      <c r="X679" s="12"/>
      <c r="Y679" s="12"/>
    </row>
    <row r="680" spans="21:25" x14ac:dyDescent="0.35">
      <c r="U680" s="12"/>
      <c r="V680" s="12"/>
      <c r="W680" s="12"/>
      <c r="X680" s="12"/>
      <c r="Y680" s="12"/>
    </row>
    <row r="681" spans="21:25" x14ac:dyDescent="0.35">
      <c r="U681" s="12"/>
      <c r="V681" s="12"/>
      <c r="W681" s="12"/>
      <c r="X681" s="12"/>
      <c r="Y681" s="12"/>
    </row>
    <row r="682" spans="21:25" x14ac:dyDescent="0.35">
      <c r="U682" s="12"/>
      <c r="V682" s="12"/>
      <c r="W682" s="12"/>
      <c r="X682" s="12"/>
      <c r="Y682" s="12"/>
    </row>
    <row r="683" spans="21:25" x14ac:dyDescent="0.35">
      <c r="U683" s="12"/>
      <c r="V683" s="12"/>
      <c r="W683" s="12"/>
      <c r="X683" s="12"/>
      <c r="Y683" s="12"/>
    </row>
    <row r="684" spans="21:25" x14ac:dyDescent="0.35">
      <c r="U684" s="12"/>
      <c r="V684" s="12"/>
      <c r="W684" s="12"/>
      <c r="X684" s="12"/>
      <c r="Y684" s="12"/>
    </row>
    <row r="685" spans="21:25" x14ac:dyDescent="0.35">
      <c r="U685" s="12"/>
      <c r="V685" s="12"/>
      <c r="W685" s="12"/>
      <c r="X685" s="12"/>
      <c r="Y685" s="12"/>
    </row>
    <row r="686" spans="21:25" x14ac:dyDescent="0.35">
      <c r="U686" s="12"/>
      <c r="V686" s="12"/>
      <c r="W686" s="12"/>
      <c r="X686" s="12"/>
      <c r="Y686" s="12"/>
    </row>
    <row r="687" spans="21:25" x14ac:dyDescent="0.35">
      <c r="U687" s="12"/>
      <c r="V687" s="12"/>
      <c r="W687" s="12"/>
      <c r="X687" s="12"/>
      <c r="Y687" s="12"/>
    </row>
    <row r="688" spans="21:25" x14ac:dyDescent="0.35">
      <c r="U688" s="12"/>
      <c r="V688" s="12"/>
      <c r="W688" s="12"/>
      <c r="X688" s="12"/>
      <c r="Y688" s="12"/>
    </row>
    <row r="689" spans="21:25" x14ac:dyDescent="0.35">
      <c r="U689" s="12"/>
      <c r="V689" s="12"/>
      <c r="W689" s="12"/>
      <c r="X689" s="12"/>
      <c r="Y689" s="12"/>
    </row>
    <row r="690" spans="21:25" x14ac:dyDescent="0.35">
      <c r="U690" s="12"/>
      <c r="V690" s="12"/>
      <c r="W690" s="12"/>
      <c r="X690" s="12"/>
      <c r="Y690" s="12"/>
    </row>
    <row r="691" spans="21:25" x14ac:dyDescent="0.35">
      <c r="U691" s="12"/>
      <c r="V691" s="12"/>
      <c r="W691" s="12"/>
      <c r="X691" s="12"/>
      <c r="Y691" s="12"/>
    </row>
    <row r="692" spans="21:25" x14ac:dyDescent="0.35">
      <c r="U692" s="12"/>
      <c r="V692" s="12"/>
      <c r="W692" s="12"/>
      <c r="X692" s="12"/>
      <c r="Y692" s="12"/>
    </row>
    <row r="693" spans="21:25" x14ac:dyDescent="0.35">
      <c r="U693" s="12"/>
      <c r="V693" s="12"/>
      <c r="W693" s="12"/>
      <c r="X693" s="12"/>
      <c r="Y693" s="12"/>
    </row>
    <row r="694" spans="21:25" x14ac:dyDescent="0.35">
      <c r="U694" s="12"/>
      <c r="V694" s="12"/>
      <c r="W694" s="12"/>
      <c r="X694" s="12"/>
      <c r="Y694" s="12"/>
    </row>
    <row r="695" spans="21:25" x14ac:dyDescent="0.35">
      <c r="U695" s="12"/>
      <c r="V695" s="12"/>
      <c r="W695" s="12"/>
      <c r="X695" s="12"/>
      <c r="Y695" s="12"/>
    </row>
    <row r="696" spans="21:25" x14ac:dyDescent="0.35">
      <c r="U696" s="12"/>
      <c r="V696" s="12"/>
      <c r="W696" s="12"/>
      <c r="X696" s="12"/>
      <c r="Y696" s="12"/>
    </row>
    <row r="697" spans="21:25" x14ac:dyDescent="0.35">
      <c r="U697" s="12"/>
      <c r="V697" s="12"/>
      <c r="W697" s="12"/>
      <c r="X697" s="12"/>
      <c r="Y697" s="12"/>
    </row>
    <row r="698" spans="21:25" x14ac:dyDescent="0.35">
      <c r="U698" s="12"/>
      <c r="V698" s="12"/>
      <c r="W698" s="12"/>
      <c r="X698" s="12"/>
      <c r="Y698" s="12"/>
    </row>
    <row r="699" spans="21:25" x14ac:dyDescent="0.35">
      <c r="U699" s="12"/>
      <c r="V699" s="12"/>
      <c r="W699" s="12"/>
      <c r="X699" s="12"/>
      <c r="Y699" s="12"/>
    </row>
    <row r="700" spans="21:25" x14ac:dyDescent="0.35">
      <c r="U700" s="12"/>
      <c r="V700" s="12"/>
      <c r="W700" s="12"/>
      <c r="X700" s="12"/>
      <c r="Y700" s="12"/>
    </row>
    <row r="701" spans="21:25" x14ac:dyDescent="0.35">
      <c r="U701" s="12"/>
      <c r="V701" s="12"/>
      <c r="W701" s="12"/>
      <c r="X701" s="12"/>
      <c r="Y701" s="12"/>
    </row>
    <row r="702" spans="21:25" x14ac:dyDescent="0.35">
      <c r="U702" s="12"/>
      <c r="V702" s="12"/>
      <c r="W702" s="12"/>
      <c r="X702" s="12"/>
      <c r="Y702" s="12"/>
    </row>
    <row r="703" spans="21:25" x14ac:dyDescent="0.35">
      <c r="U703" s="12"/>
      <c r="V703" s="12"/>
      <c r="W703" s="12"/>
      <c r="X703" s="12"/>
      <c r="Y703" s="12"/>
    </row>
    <row r="704" spans="21:25" x14ac:dyDescent="0.35">
      <c r="U704" s="12"/>
      <c r="V704" s="12"/>
      <c r="W704" s="12"/>
      <c r="X704" s="12"/>
      <c r="Y704" s="12"/>
    </row>
    <row r="705" spans="21:25" x14ac:dyDescent="0.35">
      <c r="U705" s="12"/>
      <c r="V705" s="12"/>
      <c r="W705" s="12"/>
      <c r="X705" s="12"/>
      <c r="Y705" s="12"/>
    </row>
    <row r="706" spans="21:25" x14ac:dyDescent="0.35">
      <c r="U706" s="12"/>
      <c r="V706" s="12"/>
      <c r="W706" s="12"/>
      <c r="X706" s="12"/>
      <c r="Y706" s="12"/>
    </row>
    <row r="707" spans="21:25" x14ac:dyDescent="0.35">
      <c r="U707" s="12"/>
      <c r="V707" s="12"/>
      <c r="W707" s="12"/>
      <c r="X707" s="12"/>
      <c r="Y707" s="12"/>
    </row>
    <row r="708" spans="21:25" x14ac:dyDescent="0.35">
      <c r="U708" s="12"/>
      <c r="V708" s="12"/>
      <c r="W708" s="12"/>
      <c r="X708" s="12"/>
      <c r="Y708" s="12"/>
    </row>
    <row r="709" spans="21:25" x14ac:dyDescent="0.35">
      <c r="U709" s="12"/>
      <c r="V709" s="12"/>
      <c r="W709" s="12"/>
      <c r="X709" s="12"/>
      <c r="Y709" s="12"/>
    </row>
    <row r="710" spans="21:25" x14ac:dyDescent="0.35">
      <c r="U710" s="12"/>
      <c r="V710" s="12"/>
      <c r="W710" s="12"/>
      <c r="X710" s="12"/>
      <c r="Y710" s="12"/>
    </row>
    <row r="711" spans="21:25" x14ac:dyDescent="0.35">
      <c r="U711" s="12"/>
      <c r="V711" s="12"/>
      <c r="W711" s="12"/>
      <c r="X711" s="12"/>
      <c r="Y711" s="12"/>
    </row>
    <row r="712" spans="21:25" x14ac:dyDescent="0.35">
      <c r="U712" s="12"/>
      <c r="V712" s="12"/>
      <c r="W712" s="12"/>
      <c r="X712" s="12"/>
      <c r="Y712" s="12"/>
    </row>
    <row r="713" spans="21:25" x14ac:dyDescent="0.35">
      <c r="U713" s="12"/>
      <c r="V713" s="12"/>
      <c r="W713" s="12"/>
      <c r="X713" s="12"/>
      <c r="Y713" s="12"/>
    </row>
    <row r="714" spans="21:25" x14ac:dyDescent="0.35">
      <c r="U714" s="12"/>
      <c r="V714" s="12"/>
      <c r="W714" s="12"/>
      <c r="X714" s="12"/>
      <c r="Y714" s="12"/>
    </row>
    <row r="715" spans="21:25" x14ac:dyDescent="0.35">
      <c r="U715" s="12"/>
      <c r="V715" s="12"/>
      <c r="W715" s="12"/>
      <c r="X715" s="12"/>
      <c r="Y715" s="12"/>
    </row>
    <row r="716" spans="21:25" x14ac:dyDescent="0.35">
      <c r="U716" s="12"/>
      <c r="V716" s="12"/>
      <c r="W716" s="12"/>
      <c r="X716" s="12"/>
      <c r="Y716" s="12"/>
    </row>
    <row r="717" spans="21:25" x14ac:dyDescent="0.35">
      <c r="U717" s="12"/>
      <c r="V717" s="12"/>
      <c r="W717" s="12"/>
      <c r="X717" s="12"/>
      <c r="Y717" s="12"/>
    </row>
    <row r="718" spans="21:25" x14ac:dyDescent="0.35">
      <c r="U718" s="12"/>
      <c r="V718" s="12"/>
      <c r="W718" s="12"/>
      <c r="X718" s="12"/>
      <c r="Y718" s="12"/>
    </row>
    <row r="719" spans="21:25" x14ac:dyDescent="0.35">
      <c r="U719" s="12"/>
      <c r="V719" s="12"/>
      <c r="W719" s="12"/>
      <c r="X719" s="12"/>
      <c r="Y719" s="12"/>
    </row>
    <row r="720" spans="21:25" x14ac:dyDescent="0.35">
      <c r="U720" s="12"/>
      <c r="V720" s="12"/>
      <c r="W720" s="12"/>
      <c r="X720" s="12"/>
      <c r="Y720" s="12"/>
    </row>
    <row r="721" spans="21:25" x14ac:dyDescent="0.35">
      <c r="U721" s="12"/>
      <c r="V721" s="12"/>
      <c r="W721" s="12"/>
      <c r="X721" s="12"/>
      <c r="Y721" s="12"/>
    </row>
    <row r="722" spans="21:25" x14ac:dyDescent="0.35">
      <c r="U722" s="12"/>
      <c r="V722" s="12"/>
      <c r="W722" s="12"/>
      <c r="X722" s="12"/>
      <c r="Y722" s="12"/>
    </row>
    <row r="723" spans="21:25" x14ac:dyDescent="0.35">
      <c r="U723" s="12"/>
      <c r="V723" s="12"/>
      <c r="W723" s="12"/>
      <c r="X723" s="12"/>
      <c r="Y723" s="12"/>
    </row>
    <row r="724" spans="21:25" x14ac:dyDescent="0.35">
      <c r="U724" s="12"/>
      <c r="V724" s="12"/>
      <c r="W724" s="12"/>
      <c r="X724" s="12"/>
      <c r="Y724" s="12"/>
    </row>
  </sheetData>
  <mergeCells count="2">
    <mergeCell ref="V3:Y3"/>
    <mergeCell ref="AB3:A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E8E4-9965-4182-B396-853F6D678DD2}">
  <dimension ref="A1:BG485"/>
  <sheetViews>
    <sheetView tabSelected="1" workbookViewId="0">
      <selection activeCell="AT5" sqref="AT5"/>
    </sheetView>
  </sheetViews>
  <sheetFormatPr defaultRowHeight="14.5" x14ac:dyDescent="0.35"/>
  <cols>
    <col min="11" max="11" width="10.54296875" customWidth="1"/>
    <col min="41" max="41" width="9.26953125" customWidth="1"/>
    <col min="46" max="46" width="9.81640625" customWidth="1"/>
    <col min="51" max="51" width="9.36328125" customWidth="1"/>
    <col min="56" max="56" width="10.08984375" customWidth="1"/>
  </cols>
  <sheetData>
    <row r="1" spans="1:59" ht="23.5" x14ac:dyDescent="0.55000000000000004">
      <c r="A1" s="11" t="s">
        <v>26</v>
      </c>
    </row>
    <row r="2" spans="1:59" ht="21" x14ac:dyDescent="0.5">
      <c r="A2" s="1" t="s">
        <v>29</v>
      </c>
      <c r="C2" s="10" t="s">
        <v>46</v>
      </c>
      <c r="AA2" s="10" t="s">
        <v>47</v>
      </c>
      <c r="AO2" s="10" t="s">
        <v>48</v>
      </c>
    </row>
    <row r="3" spans="1:59" ht="21" x14ac:dyDescent="0.5">
      <c r="C3" s="16" t="s">
        <v>12</v>
      </c>
      <c r="D3" s="16"/>
      <c r="E3" s="16"/>
      <c r="F3" s="16"/>
      <c r="G3" s="16"/>
      <c r="H3" s="16"/>
      <c r="I3" s="16"/>
      <c r="J3" s="16"/>
      <c r="O3" s="16" t="s">
        <v>10</v>
      </c>
      <c r="P3" s="16"/>
      <c r="Q3" s="16"/>
      <c r="R3" s="16"/>
      <c r="S3" s="16"/>
      <c r="T3" s="16"/>
      <c r="U3" s="16"/>
      <c r="V3" s="16"/>
    </row>
    <row r="4" spans="1:59" ht="18.5" x14ac:dyDescent="0.45">
      <c r="C4" s="7" t="s">
        <v>32</v>
      </c>
      <c r="D4" s="7"/>
      <c r="E4" s="7"/>
      <c r="F4" s="7"/>
      <c r="G4" s="7"/>
      <c r="H4" s="7"/>
      <c r="I4" s="7"/>
      <c r="J4" s="7"/>
      <c r="O4" s="7" t="s">
        <v>32</v>
      </c>
      <c r="P4" s="7"/>
      <c r="Q4" s="7"/>
      <c r="R4" s="7"/>
      <c r="S4" s="7"/>
      <c r="T4" s="7"/>
      <c r="U4" s="7"/>
      <c r="V4" s="7"/>
      <c r="AB4" s="10" t="s">
        <v>12</v>
      </c>
      <c r="AE4" s="10" t="s">
        <v>3</v>
      </c>
      <c r="AH4" s="10" t="s">
        <v>11</v>
      </c>
      <c r="AK4" s="10" t="s">
        <v>10</v>
      </c>
      <c r="AP4" s="15" t="s">
        <v>19</v>
      </c>
      <c r="AQ4" s="15"/>
      <c r="AR4" s="15"/>
      <c r="AU4" s="15" t="s">
        <v>21</v>
      </c>
      <c r="AV4" s="15"/>
      <c r="AW4" s="15"/>
      <c r="AZ4" s="15" t="s">
        <v>23</v>
      </c>
      <c r="BA4" s="15"/>
      <c r="BB4" s="15"/>
      <c r="BE4" s="15" t="s">
        <v>22</v>
      </c>
      <c r="BF4" s="15"/>
      <c r="BG4" s="15"/>
    </row>
    <row r="5" spans="1:59" ht="27" customHeight="1" x14ac:dyDescent="0.35">
      <c r="B5" s="13" t="s">
        <v>31</v>
      </c>
      <c r="C5" s="13" t="s">
        <v>36</v>
      </c>
      <c r="D5" s="13" t="s">
        <v>37</v>
      </c>
      <c r="E5" s="13" t="s">
        <v>38</v>
      </c>
      <c r="F5" s="13" t="s">
        <v>39</v>
      </c>
      <c r="G5" s="13" t="s">
        <v>40</v>
      </c>
      <c r="H5" s="13" t="s">
        <v>41</v>
      </c>
      <c r="I5" s="13" t="s">
        <v>42</v>
      </c>
      <c r="J5" s="13" t="s">
        <v>43</v>
      </c>
      <c r="K5" s="19" t="s">
        <v>44</v>
      </c>
      <c r="N5" s="13" t="s">
        <v>31</v>
      </c>
      <c r="O5" s="13" t="s">
        <v>36</v>
      </c>
      <c r="P5" s="13" t="s">
        <v>37</v>
      </c>
      <c r="Q5" s="13" t="s">
        <v>38</v>
      </c>
      <c r="R5" s="13" t="s">
        <v>39</v>
      </c>
      <c r="S5" s="13" t="s">
        <v>40</v>
      </c>
      <c r="T5" s="13" t="s">
        <v>41</v>
      </c>
      <c r="U5" s="13" t="s">
        <v>42</v>
      </c>
      <c r="V5" s="13" t="s">
        <v>43</v>
      </c>
      <c r="W5" s="19" t="s">
        <v>44</v>
      </c>
      <c r="AA5" s="13" t="s">
        <v>45</v>
      </c>
      <c r="AB5" s="18" t="s">
        <v>31</v>
      </c>
      <c r="AD5" s="13" t="s">
        <v>45</v>
      </c>
      <c r="AE5" s="18" t="s">
        <v>31</v>
      </c>
      <c r="AG5" s="13" t="s">
        <v>45</v>
      </c>
      <c r="AH5" s="18" t="s">
        <v>31</v>
      </c>
      <c r="AJ5" s="13" t="s">
        <v>45</v>
      </c>
      <c r="AK5" s="18" t="s">
        <v>31</v>
      </c>
      <c r="AO5" s="21" t="s">
        <v>49</v>
      </c>
      <c r="AP5" s="20" t="s">
        <v>31</v>
      </c>
      <c r="AQ5" s="20"/>
      <c r="AR5" s="20"/>
      <c r="AT5" s="21" t="s">
        <v>49</v>
      </c>
      <c r="AU5" s="20" t="s">
        <v>31</v>
      </c>
      <c r="AV5" s="20"/>
      <c r="AW5" s="20"/>
      <c r="AY5" s="21" t="s">
        <v>49</v>
      </c>
      <c r="AZ5" s="22" t="s">
        <v>31</v>
      </c>
      <c r="BA5" s="22"/>
      <c r="BB5" s="22"/>
      <c r="BD5" s="21" t="s">
        <v>49</v>
      </c>
      <c r="BE5" s="22" t="s">
        <v>31</v>
      </c>
      <c r="BF5" s="22"/>
      <c r="BG5" s="22"/>
    </row>
    <row r="6" spans="1:59" x14ac:dyDescent="0.35">
      <c r="B6" s="12">
        <v>6.6512299999999996E-2</v>
      </c>
      <c r="C6" s="12"/>
      <c r="D6" s="12"/>
      <c r="E6" s="12"/>
      <c r="F6" s="12">
        <v>0</v>
      </c>
      <c r="G6" s="12"/>
      <c r="H6" s="12"/>
      <c r="I6" s="12"/>
      <c r="J6" s="12"/>
      <c r="N6" s="12">
        <v>6.6524399999999997E-2</v>
      </c>
      <c r="O6" s="12"/>
      <c r="P6" s="12"/>
      <c r="Q6" s="12"/>
      <c r="R6" s="12"/>
      <c r="S6" s="12">
        <v>0</v>
      </c>
      <c r="T6" s="12"/>
      <c r="U6" s="12"/>
      <c r="V6" s="12"/>
      <c r="AA6" s="12">
        <v>0</v>
      </c>
      <c r="AB6" s="12">
        <v>151.5</v>
      </c>
      <c r="AD6" s="12">
        <v>0</v>
      </c>
      <c r="AE6" s="12">
        <v>151.5</v>
      </c>
      <c r="AG6" s="12">
        <v>0</v>
      </c>
      <c r="AH6" s="12">
        <v>5.6417099999999998</v>
      </c>
      <c r="AJ6" s="12">
        <v>0</v>
      </c>
      <c r="AK6" s="12">
        <v>151.5</v>
      </c>
      <c r="AO6" s="12">
        <v>25</v>
      </c>
      <c r="AP6" s="12">
        <v>4.7</v>
      </c>
      <c r="AQ6" s="12">
        <v>4.5999999999999996</v>
      </c>
      <c r="AR6" s="12">
        <v>4.7</v>
      </c>
      <c r="AT6" s="12">
        <v>25</v>
      </c>
      <c r="AU6" s="12">
        <v>5</v>
      </c>
      <c r="AV6" s="12">
        <v>5.3</v>
      </c>
      <c r="AW6" s="12">
        <v>4.9000000000000004</v>
      </c>
      <c r="AY6" s="12">
        <v>25</v>
      </c>
      <c r="AZ6" s="12">
        <v>19.3</v>
      </c>
      <c r="BA6" s="12">
        <v>16.2</v>
      </c>
      <c r="BB6" s="12">
        <v>19.399999999999999</v>
      </c>
      <c r="BD6" s="12">
        <v>25</v>
      </c>
      <c r="BE6" s="12">
        <v>5.9</v>
      </c>
      <c r="BF6" s="12">
        <v>5.4</v>
      </c>
      <c r="BG6" s="12">
        <v>5.7</v>
      </c>
    </row>
    <row r="7" spans="1:59" x14ac:dyDescent="0.35">
      <c r="B7" s="12">
        <v>6.6521300000000005E-2</v>
      </c>
      <c r="C7" s="12"/>
      <c r="D7" s="12"/>
      <c r="E7" s="12"/>
      <c r="F7" s="12"/>
      <c r="G7" s="12"/>
      <c r="H7" s="12"/>
      <c r="I7" s="12">
        <v>0</v>
      </c>
      <c r="J7" s="12"/>
      <c r="N7" s="12">
        <v>6.6524700000000006E-2</v>
      </c>
      <c r="O7" s="12"/>
      <c r="P7" s="12"/>
      <c r="Q7" s="12"/>
      <c r="R7" s="12">
        <v>0</v>
      </c>
      <c r="S7" s="12"/>
      <c r="T7" s="12"/>
      <c r="U7" s="12"/>
      <c r="V7" s="12"/>
      <c r="AA7" s="12">
        <v>0</v>
      </c>
      <c r="AB7" s="12">
        <v>5.2245100000000004</v>
      </c>
      <c r="AD7" s="12">
        <v>0</v>
      </c>
      <c r="AE7" s="12">
        <v>5.25563</v>
      </c>
      <c r="AG7" s="12">
        <v>56</v>
      </c>
      <c r="AH7" s="12">
        <v>4.8889699999999996</v>
      </c>
      <c r="AJ7" s="12">
        <v>0</v>
      </c>
      <c r="AK7" s="12">
        <v>5.4088200000000004</v>
      </c>
      <c r="AO7" s="12">
        <v>30</v>
      </c>
      <c r="AP7" s="12">
        <v>4.7</v>
      </c>
      <c r="AQ7" s="12">
        <v>4.5999999999999996</v>
      </c>
      <c r="AR7" s="12">
        <v>4.7</v>
      </c>
      <c r="AT7" s="12">
        <v>30</v>
      </c>
      <c r="AU7" s="12">
        <v>5.0999999999999996</v>
      </c>
      <c r="AV7" s="12">
        <v>5</v>
      </c>
      <c r="AW7" s="12">
        <v>4.9000000000000004</v>
      </c>
      <c r="AY7" s="12">
        <v>30</v>
      </c>
      <c r="AZ7" s="12">
        <v>11.7</v>
      </c>
      <c r="BA7" s="12">
        <v>17</v>
      </c>
      <c r="BB7" s="12">
        <v>24.3</v>
      </c>
      <c r="BD7" s="12">
        <v>30</v>
      </c>
      <c r="BE7" s="12">
        <v>7.7</v>
      </c>
      <c r="BF7" s="12">
        <v>5.3</v>
      </c>
      <c r="BG7" s="12">
        <v>9.6999999999999993</v>
      </c>
    </row>
    <row r="8" spans="1:59" x14ac:dyDescent="0.35">
      <c r="B8" s="12">
        <v>6.6522399999999995E-2</v>
      </c>
      <c r="C8" s="12"/>
      <c r="D8" s="12"/>
      <c r="E8" s="12"/>
      <c r="F8" s="12"/>
      <c r="G8" s="12">
        <v>0</v>
      </c>
      <c r="H8" s="12"/>
      <c r="I8" s="12"/>
      <c r="J8" s="12"/>
      <c r="N8" s="12">
        <v>6.6533700000000001E-2</v>
      </c>
      <c r="O8" s="12"/>
      <c r="P8" s="12"/>
      <c r="Q8" s="12"/>
      <c r="R8" s="12"/>
      <c r="S8" s="12"/>
      <c r="T8" s="12">
        <v>0</v>
      </c>
      <c r="U8" s="12"/>
      <c r="V8" s="12"/>
      <c r="AA8" s="12">
        <v>57</v>
      </c>
      <c r="AB8" s="12">
        <v>7.1485599999999998</v>
      </c>
      <c r="AD8" s="12">
        <v>41</v>
      </c>
      <c r="AE8" s="12">
        <v>5.4922599999999999</v>
      </c>
      <c r="AG8" s="12">
        <v>101</v>
      </c>
      <c r="AH8" s="12">
        <v>5.6923300000000001</v>
      </c>
      <c r="AJ8" s="12">
        <v>41</v>
      </c>
      <c r="AK8" s="12">
        <v>5.4611499999999999</v>
      </c>
      <c r="AO8" s="12">
        <v>35</v>
      </c>
      <c r="AP8" s="12">
        <v>4.7</v>
      </c>
      <c r="AQ8" s="12">
        <v>4.8</v>
      </c>
      <c r="AR8" s="12">
        <v>4.7</v>
      </c>
      <c r="AT8" s="12">
        <v>35</v>
      </c>
      <c r="AU8" s="12">
        <v>5.2</v>
      </c>
      <c r="AV8" s="12">
        <v>5.2</v>
      </c>
      <c r="AW8" s="12">
        <v>5.0999999999999996</v>
      </c>
      <c r="AY8" s="12">
        <v>35</v>
      </c>
      <c r="AZ8" s="12">
        <v>11.7</v>
      </c>
      <c r="BA8" s="12">
        <v>15.2</v>
      </c>
      <c r="BB8" s="12">
        <v>19</v>
      </c>
      <c r="BD8" s="12">
        <v>35</v>
      </c>
      <c r="BE8" s="12">
        <v>7.3</v>
      </c>
      <c r="BF8" s="12">
        <v>5.9</v>
      </c>
      <c r="BG8" s="12">
        <v>6.8</v>
      </c>
    </row>
    <row r="9" spans="1:59" x14ac:dyDescent="0.35">
      <c r="B9" s="12">
        <v>6.6522899999999996E-2</v>
      </c>
      <c r="C9" s="12"/>
      <c r="D9" s="12"/>
      <c r="E9" s="12"/>
      <c r="F9" s="12"/>
      <c r="G9" s="12"/>
      <c r="H9" s="12">
        <v>0</v>
      </c>
      <c r="I9" s="12"/>
      <c r="J9" s="12"/>
      <c r="N9" s="12">
        <v>6.6534399999999994E-2</v>
      </c>
      <c r="O9" s="12"/>
      <c r="P9" s="12"/>
      <c r="Q9" s="12"/>
      <c r="R9" s="12"/>
      <c r="S9" s="12"/>
      <c r="T9" s="12"/>
      <c r="U9" s="12">
        <v>0</v>
      </c>
      <c r="V9" s="12"/>
      <c r="AA9" s="12">
        <v>108</v>
      </c>
      <c r="AB9" s="12">
        <v>4.8096300000000003</v>
      </c>
      <c r="AD9" s="12">
        <v>81</v>
      </c>
      <c r="AE9" s="12">
        <v>5.7258699999999996</v>
      </c>
      <c r="AG9" s="12">
        <v>143</v>
      </c>
      <c r="AH9" s="12">
        <v>4.9485799999999998</v>
      </c>
      <c r="AJ9" s="12">
        <v>78</v>
      </c>
      <c r="AK9" s="12">
        <v>5.3702500000000004</v>
      </c>
      <c r="AO9" s="12">
        <v>40</v>
      </c>
      <c r="AP9" s="12">
        <v>4.9000000000000004</v>
      </c>
      <c r="AQ9" s="12">
        <v>4.8</v>
      </c>
      <c r="AR9" s="12">
        <v>4.7</v>
      </c>
      <c r="AT9" s="12">
        <v>40</v>
      </c>
      <c r="AU9" s="12">
        <v>4.8</v>
      </c>
      <c r="AV9" s="12">
        <v>5.0999999999999996</v>
      </c>
      <c r="AW9" s="12">
        <v>7.3</v>
      </c>
      <c r="AY9" s="12">
        <v>40</v>
      </c>
      <c r="AZ9" s="12">
        <v>12.2</v>
      </c>
      <c r="BA9" s="12">
        <v>14.2</v>
      </c>
      <c r="BB9" s="12">
        <v>12.8</v>
      </c>
      <c r="BD9" s="12">
        <v>40</v>
      </c>
      <c r="BE9" s="12">
        <v>6.7</v>
      </c>
      <c r="BF9" s="12">
        <v>5.6</v>
      </c>
      <c r="BG9" s="12">
        <v>13.2</v>
      </c>
    </row>
    <row r="10" spans="1:59" x14ac:dyDescent="0.35">
      <c r="B10" s="12">
        <v>6.6527699999999995E-2</v>
      </c>
      <c r="C10" s="12"/>
      <c r="D10" s="12"/>
      <c r="E10" s="12"/>
      <c r="F10" s="12"/>
      <c r="G10" s="12"/>
      <c r="H10" s="12"/>
      <c r="I10" s="12"/>
      <c r="J10" s="12">
        <v>0</v>
      </c>
      <c r="N10" s="12">
        <v>6.6554199999999994E-2</v>
      </c>
      <c r="O10" s="12"/>
      <c r="P10" s="12"/>
      <c r="Q10" s="12"/>
      <c r="R10" s="12"/>
      <c r="S10" s="12"/>
      <c r="T10" s="12"/>
      <c r="U10" s="12"/>
      <c r="V10" s="12">
        <v>0</v>
      </c>
      <c r="AA10" s="12">
        <v>147</v>
      </c>
      <c r="AB10" s="12">
        <v>7.8164699999999998</v>
      </c>
      <c r="AD10" s="12">
        <v>119</v>
      </c>
      <c r="AE10" s="12">
        <v>7.48949</v>
      </c>
      <c r="AG10" s="12">
        <v>182</v>
      </c>
      <c r="AH10" s="12">
        <v>4.3210199999999999</v>
      </c>
      <c r="AJ10" s="12">
        <v>117</v>
      </c>
      <c r="AK10" s="12">
        <v>5.4363599999999996</v>
      </c>
      <c r="AO10" s="12">
        <v>45</v>
      </c>
      <c r="AP10" s="12">
        <v>4.9000000000000004</v>
      </c>
      <c r="AQ10" s="12">
        <v>5</v>
      </c>
      <c r="AR10" s="12">
        <v>4.9000000000000004</v>
      </c>
      <c r="AT10" s="12">
        <v>45</v>
      </c>
      <c r="AU10" s="12">
        <v>10.7</v>
      </c>
      <c r="AV10" s="12">
        <v>5.4</v>
      </c>
      <c r="AW10" s="12">
        <v>5.9</v>
      </c>
      <c r="AY10" s="12"/>
      <c r="AZ10" s="17"/>
      <c r="BA10" s="17"/>
      <c r="BB10" s="17"/>
      <c r="BD10" s="12">
        <v>45</v>
      </c>
      <c r="BE10" s="12">
        <v>5.9</v>
      </c>
      <c r="BF10" s="12">
        <v>6.2</v>
      </c>
      <c r="BG10" s="12">
        <v>6.2</v>
      </c>
    </row>
    <row r="11" spans="1:59" x14ac:dyDescent="0.35">
      <c r="B11" s="12">
        <v>6.6533999999999996E-2</v>
      </c>
      <c r="C11" s="12"/>
      <c r="D11" s="12"/>
      <c r="E11" s="12">
        <v>0</v>
      </c>
      <c r="F11" s="12"/>
      <c r="G11" s="12"/>
      <c r="H11" s="12"/>
      <c r="I11" s="12"/>
      <c r="J11" s="12"/>
      <c r="N11" s="12">
        <v>6.6574300000000003E-2</v>
      </c>
      <c r="O11" s="12"/>
      <c r="P11" s="12"/>
      <c r="Q11" s="12">
        <v>0</v>
      </c>
      <c r="R11" s="12"/>
      <c r="S11" s="12"/>
      <c r="T11" s="12"/>
      <c r="U11" s="12"/>
      <c r="V11" s="12"/>
      <c r="AA11" s="12">
        <v>315</v>
      </c>
      <c r="AB11" s="12">
        <v>71.617000000000004</v>
      </c>
      <c r="AD11" s="12">
        <v>161</v>
      </c>
      <c r="AE11" s="12">
        <v>5.1577900000000003</v>
      </c>
      <c r="AG11" s="12">
        <v>221</v>
      </c>
      <c r="AH11" s="12">
        <v>5.12723</v>
      </c>
      <c r="AJ11" s="12">
        <v>155</v>
      </c>
      <c r="AK11" s="12">
        <v>7.3235000000000001</v>
      </c>
      <c r="AO11" s="12">
        <v>50</v>
      </c>
      <c r="AP11" s="12">
        <v>5.0999999999999996</v>
      </c>
      <c r="AQ11" s="12">
        <v>5.0999999999999996</v>
      </c>
      <c r="AR11" s="12">
        <v>5</v>
      </c>
      <c r="AT11" s="12">
        <v>50</v>
      </c>
      <c r="AU11" s="12">
        <v>9.6</v>
      </c>
      <c r="AV11" s="12">
        <v>5.2</v>
      </c>
      <c r="AW11" s="12">
        <v>8.6</v>
      </c>
      <c r="AY11" s="12">
        <v>50</v>
      </c>
      <c r="AZ11" s="12">
        <v>6.8</v>
      </c>
      <c r="BA11" s="12">
        <v>8.9</v>
      </c>
      <c r="BB11" s="12">
        <v>7</v>
      </c>
      <c r="BD11" s="12">
        <v>50</v>
      </c>
      <c r="BE11" s="12">
        <v>6.2</v>
      </c>
      <c r="BF11" s="12">
        <v>6.1</v>
      </c>
      <c r="BG11" s="12">
        <v>6.8</v>
      </c>
    </row>
    <row r="12" spans="1:59" x14ac:dyDescent="0.35">
      <c r="B12" s="12">
        <v>6.6570599999999994E-2</v>
      </c>
      <c r="C12" s="12"/>
      <c r="D12" s="12">
        <v>0</v>
      </c>
      <c r="E12" s="12"/>
      <c r="F12" s="12"/>
      <c r="G12" s="12"/>
      <c r="H12" s="12"/>
      <c r="I12" s="12"/>
      <c r="J12" s="12"/>
      <c r="N12" s="12">
        <v>6.66162E-2</v>
      </c>
      <c r="O12" s="12"/>
      <c r="P12" s="12">
        <v>0</v>
      </c>
      <c r="Q12" s="12"/>
      <c r="R12" s="12"/>
      <c r="S12" s="12"/>
      <c r="T12" s="12"/>
      <c r="U12" s="12"/>
      <c r="V12" s="12"/>
      <c r="AA12" s="12">
        <v>354</v>
      </c>
      <c r="AB12" s="12">
        <v>7.4818800000000003</v>
      </c>
      <c r="AD12" s="12">
        <v>200</v>
      </c>
      <c r="AE12" s="12">
        <v>5.2464899999999997</v>
      </c>
      <c r="AG12" s="12">
        <v>259</v>
      </c>
      <c r="AH12" s="12">
        <v>5.2851600000000003</v>
      </c>
      <c r="AJ12" s="12">
        <v>193</v>
      </c>
      <c r="AK12" s="12">
        <v>6.1722200000000003</v>
      </c>
      <c r="AO12" s="12">
        <v>55</v>
      </c>
      <c r="AP12" s="12">
        <v>5.3</v>
      </c>
      <c r="AQ12" s="12">
        <v>5.2</v>
      </c>
      <c r="AR12" s="12">
        <v>5.4</v>
      </c>
      <c r="AT12" s="12">
        <v>55</v>
      </c>
      <c r="AU12" s="12">
        <v>5.7</v>
      </c>
      <c r="AV12" s="12">
        <v>11.1</v>
      </c>
      <c r="AW12" s="12">
        <v>6.5</v>
      </c>
      <c r="AY12" s="12">
        <v>55</v>
      </c>
      <c r="AZ12" s="12">
        <v>10.7</v>
      </c>
      <c r="BA12" s="12">
        <v>12.6</v>
      </c>
      <c r="BB12" s="12">
        <v>5.4</v>
      </c>
      <c r="BD12" s="12">
        <v>55</v>
      </c>
      <c r="BE12" s="12">
        <v>6.8</v>
      </c>
      <c r="BF12" s="12">
        <v>6.8</v>
      </c>
      <c r="BG12" s="12">
        <v>6.7</v>
      </c>
    </row>
    <row r="13" spans="1:59" x14ac:dyDescent="0.35">
      <c r="B13" s="12">
        <v>6.6578399999999996E-2</v>
      </c>
      <c r="C13" s="12">
        <v>0</v>
      </c>
      <c r="D13" s="12"/>
      <c r="E13" s="12"/>
      <c r="F13" s="12"/>
      <c r="G13" s="12"/>
      <c r="H13" s="12"/>
      <c r="I13" s="12"/>
      <c r="J13" s="12"/>
      <c r="N13" s="12">
        <v>6.6618399999999994E-2</v>
      </c>
      <c r="O13" s="12">
        <v>0</v>
      </c>
      <c r="P13" s="12"/>
      <c r="Q13" s="12"/>
      <c r="R13" s="12"/>
      <c r="S13" s="12"/>
      <c r="T13" s="12"/>
      <c r="U13" s="12"/>
      <c r="V13" s="12"/>
      <c r="AA13" s="12">
        <v>393</v>
      </c>
      <c r="AB13" s="12">
        <v>4.8766400000000001</v>
      </c>
      <c r="AD13" s="12">
        <v>239</v>
      </c>
      <c r="AE13" s="12">
        <v>5.2583099999999998</v>
      </c>
      <c r="AG13" s="12">
        <v>297</v>
      </c>
      <c r="AH13" s="12">
        <v>5.0606</v>
      </c>
      <c r="AJ13" s="12">
        <v>232</v>
      </c>
      <c r="AK13" s="12">
        <v>5.4852600000000002</v>
      </c>
      <c r="AO13" s="12">
        <v>60</v>
      </c>
      <c r="AP13" s="12">
        <v>5.5</v>
      </c>
      <c r="AQ13" s="12">
        <v>5.6</v>
      </c>
      <c r="AR13" s="12">
        <v>6.9</v>
      </c>
      <c r="AT13" s="12">
        <v>60</v>
      </c>
      <c r="AU13" s="12">
        <v>2.6</v>
      </c>
      <c r="AV13" s="12">
        <v>8.5</v>
      </c>
      <c r="AW13" s="12">
        <v>1014.9</v>
      </c>
      <c r="AY13" s="12">
        <v>60</v>
      </c>
      <c r="AZ13" s="12">
        <v>1.3</v>
      </c>
      <c r="BA13" s="12">
        <v>6</v>
      </c>
      <c r="BB13" s="12">
        <v>4.5999999999999996</v>
      </c>
      <c r="BD13" s="12">
        <v>60</v>
      </c>
      <c r="BE13" s="12">
        <v>1.3</v>
      </c>
      <c r="BF13" s="12">
        <v>8.5</v>
      </c>
      <c r="BG13" s="12">
        <v>8.6</v>
      </c>
    </row>
    <row r="14" spans="1:59" x14ac:dyDescent="0.35">
      <c r="B14" s="12">
        <v>8.4348199999999998E-2</v>
      </c>
      <c r="C14" s="12"/>
      <c r="D14" s="12"/>
      <c r="E14" s="12"/>
      <c r="F14" s="12">
        <v>0</v>
      </c>
      <c r="G14" s="12"/>
      <c r="H14" s="12"/>
      <c r="I14" s="12"/>
      <c r="J14" s="12"/>
      <c r="N14" s="12">
        <v>8.4363499999999994E-2</v>
      </c>
      <c r="O14" s="12"/>
      <c r="P14" s="12"/>
      <c r="Q14" s="12"/>
      <c r="R14" s="12"/>
      <c r="S14" s="12">
        <v>0</v>
      </c>
      <c r="T14" s="12"/>
      <c r="U14" s="12"/>
      <c r="V14" s="12"/>
      <c r="AA14" s="12">
        <v>433</v>
      </c>
      <c r="AB14" s="12">
        <v>4.7890800000000002</v>
      </c>
      <c r="AD14" s="12">
        <v>280</v>
      </c>
      <c r="AE14" s="12">
        <v>5.9539999999999997</v>
      </c>
      <c r="AG14" s="12">
        <v>336</v>
      </c>
      <c r="AH14" s="12">
        <v>5.3250900000000003</v>
      </c>
      <c r="AJ14" s="12">
        <v>270</v>
      </c>
      <c r="AK14" s="12">
        <v>5.3136000000000001</v>
      </c>
      <c r="AO14" s="12">
        <v>65</v>
      </c>
      <c r="AP14" s="12">
        <v>2175.6999999999998</v>
      </c>
      <c r="AQ14" s="12">
        <v>116</v>
      </c>
      <c r="AR14" s="12">
        <v>65.3</v>
      </c>
      <c r="AT14" s="12">
        <v>65</v>
      </c>
      <c r="AU14" s="12">
        <v>917.4</v>
      </c>
      <c r="AV14" s="12">
        <v>1191.4000000000001</v>
      </c>
      <c r="AW14" s="12">
        <v>1033.2</v>
      </c>
      <c r="AY14" s="12">
        <v>65</v>
      </c>
      <c r="AZ14" s="12">
        <v>1602.4</v>
      </c>
      <c r="BA14" s="12">
        <v>1664.1</v>
      </c>
      <c r="BB14" s="12">
        <v>1370.5</v>
      </c>
      <c r="BD14" s="12">
        <v>65</v>
      </c>
      <c r="BE14" s="12">
        <v>1535.5</v>
      </c>
      <c r="BF14" s="12">
        <v>273.7</v>
      </c>
      <c r="BG14" s="12">
        <v>39.5</v>
      </c>
    </row>
    <row r="15" spans="1:59" x14ac:dyDescent="0.35">
      <c r="B15" s="12">
        <v>8.4359600000000007E-2</v>
      </c>
      <c r="C15" s="12"/>
      <c r="D15" s="12"/>
      <c r="E15" s="12"/>
      <c r="F15" s="12"/>
      <c r="G15" s="12"/>
      <c r="H15" s="12"/>
      <c r="I15" s="12">
        <v>0</v>
      </c>
      <c r="J15" s="12"/>
      <c r="N15" s="12">
        <v>8.4363900000000006E-2</v>
      </c>
      <c r="O15" s="12"/>
      <c r="P15" s="12"/>
      <c r="Q15" s="12"/>
      <c r="R15" s="12">
        <v>0</v>
      </c>
      <c r="S15" s="12"/>
      <c r="T15" s="12"/>
      <c r="U15" s="12"/>
      <c r="V15" s="12"/>
      <c r="AA15" s="12">
        <v>472</v>
      </c>
      <c r="AB15" s="12">
        <v>4.6802000000000001</v>
      </c>
      <c r="AD15" s="12">
        <v>319</v>
      </c>
      <c r="AE15" s="12">
        <v>5.2221599999999997</v>
      </c>
      <c r="AG15" s="12">
        <v>375</v>
      </c>
      <c r="AH15" s="12">
        <v>4.9077000000000002</v>
      </c>
      <c r="AJ15" s="12">
        <v>311</v>
      </c>
      <c r="AK15" s="12">
        <v>5.3286199999999999</v>
      </c>
      <c r="BD15" s="12"/>
      <c r="BE15" s="12"/>
      <c r="BF15" s="12"/>
      <c r="BG15" s="12"/>
    </row>
    <row r="16" spans="1:59" x14ac:dyDescent="0.35">
      <c r="B16" s="12">
        <v>8.4361099999999994E-2</v>
      </c>
      <c r="C16" s="12"/>
      <c r="D16" s="12"/>
      <c r="E16" s="12"/>
      <c r="F16" s="12"/>
      <c r="G16" s="12">
        <v>0</v>
      </c>
      <c r="H16" s="12"/>
      <c r="I16" s="12"/>
      <c r="J16" s="12"/>
      <c r="N16" s="12">
        <v>8.4375400000000003E-2</v>
      </c>
      <c r="O16" s="12"/>
      <c r="P16" s="12"/>
      <c r="Q16" s="12"/>
      <c r="R16" s="12"/>
      <c r="S16" s="12"/>
      <c r="T16" s="12">
        <v>0</v>
      </c>
      <c r="U16" s="12"/>
      <c r="V16" s="12"/>
      <c r="AA16" s="12">
        <v>514</v>
      </c>
      <c r="AB16" s="12">
        <v>4.8117200000000002</v>
      </c>
      <c r="AD16" s="12">
        <v>357</v>
      </c>
      <c r="AE16" s="12">
        <v>5.24458</v>
      </c>
      <c r="AG16" s="12">
        <v>416</v>
      </c>
      <c r="AH16" s="12">
        <v>5.3043500000000003</v>
      </c>
      <c r="AJ16" s="12">
        <v>350</v>
      </c>
      <c r="AK16" s="12">
        <v>5.4235600000000002</v>
      </c>
    </row>
    <row r="17" spans="2:37" x14ac:dyDescent="0.35">
      <c r="B17" s="12">
        <v>8.4361699999999998E-2</v>
      </c>
      <c r="C17" s="12"/>
      <c r="D17" s="12"/>
      <c r="E17" s="12"/>
      <c r="F17" s="12"/>
      <c r="G17" s="12"/>
      <c r="H17" s="12">
        <v>0</v>
      </c>
      <c r="I17" s="12"/>
      <c r="J17" s="12"/>
      <c r="N17" s="12">
        <v>8.4376199999999998E-2</v>
      </c>
      <c r="O17" s="12"/>
      <c r="P17" s="12"/>
      <c r="Q17" s="12"/>
      <c r="R17" s="12"/>
      <c r="S17" s="12"/>
      <c r="T17" s="12"/>
      <c r="U17" s="12">
        <v>0</v>
      </c>
      <c r="V17" s="12"/>
      <c r="AA17" s="12">
        <v>553</v>
      </c>
      <c r="AB17" s="12">
        <v>5.5724499999999999</v>
      </c>
      <c r="AD17" s="12">
        <v>396</v>
      </c>
      <c r="AE17" s="12">
        <v>5.2497699999999998</v>
      </c>
      <c r="AG17" s="12">
        <v>455</v>
      </c>
      <c r="AH17" s="12">
        <v>3.5228999999999999</v>
      </c>
      <c r="AJ17" s="12">
        <v>389</v>
      </c>
      <c r="AK17" s="12">
        <v>5.1703099999999997</v>
      </c>
    </row>
    <row r="18" spans="2:37" x14ac:dyDescent="0.35">
      <c r="B18" s="12">
        <v>8.4367800000000007E-2</v>
      </c>
      <c r="C18" s="12"/>
      <c r="D18" s="12"/>
      <c r="E18" s="12"/>
      <c r="F18" s="12"/>
      <c r="G18" s="12"/>
      <c r="H18" s="12"/>
      <c r="I18" s="12"/>
      <c r="J18" s="12">
        <v>0</v>
      </c>
      <c r="N18" s="12">
        <v>8.4401299999999999E-2</v>
      </c>
      <c r="O18" s="12"/>
      <c r="P18" s="12"/>
      <c r="Q18" s="12"/>
      <c r="R18" s="12"/>
      <c r="S18" s="12"/>
      <c r="T18" s="12"/>
      <c r="U18" s="12"/>
      <c r="V18" s="12">
        <v>0</v>
      </c>
      <c r="AA18" s="12">
        <v>595</v>
      </c>
      <c r="AB18" s="12">
        <v>6.2463499999999996</v>
      </c>
      <c r="AD18" s="12">
        <v>435</v>
      </c>
      <c r="AE18" s="12">
        <v>5.1665599999999996</v>
      </c>
      <c r="AG18" s="12">
        <v>494</v>
      </c>
      <c r="AH18" s="12">
        <v>4.93689</v>
      </c>
      <c r="AJ18" s="12">
        <v>427</v>
      </c>
      <c r="AK18" s="12">
        <v>5.2824400000000002</v>
      </c>
    </row>
    <row r="19" spans="2:37" x14ac:dyDescent="0.35">
      <c r="B19" s="12">
        <v>8.4375800000000001E-2</v>
      </c>
      <c r="C19" s="12"/>
      <c r="D19" s="12"/>
      <c r="E19" s="12">
        <v>0</v>
      </c>
      <c r="F19" s="12"/>
      <c r="G19" s="12"/>
      <c r="H19" s="12"/>
      <c r="I19" s="12"/>
      <c r="J19" s="12"/>
      <c r="N19" s="12">
        <v>8.4426799999999996E-2</v>
      </c>
      <c r="O19" s="12"/>
      <c r="P19" s="12"/>
      <c r="Q19" s="12">
        <v>0</v>
      </c>
      <c r="R19" s="12"/>
      <c r="S19" s="12"/>
      <c r="T19" s="12"/>
      <c r="U19" s="12"/>
      <c r="V19" s="12"/>
      <c r="AA19" s="12">
        <v>633</v>
      </c>
      <c r="AB19" s="12">
        <v>5.5014200000000004</v>
      </c>
      <c r="AD19" s="12">
        <v>478</v>
      </c>
      <c r="AE19" s="12">
        <v>5.5229799999999996</v>
      </c>
      <c r="AG19" s="12">
        <v>532</v>
      </c>
      <c r="AH19" s="12">
        <v>5.1571199999999999</v>
      </c>
      <c r="AJ19" s="12">
        <v>465</v>
      </c>
      <c r="AK19" s="12">
        <v>5.3338700000000001</v>
      </c>
    </row>
    <row r="20" spans="2:37" x14ac:dyDescent="0.35">
      <c r="B20" s="12">
        <v>8.44221E-2</v>
      </c>
      <c r="C20" s="12"/>
      <c r="D20" s="12">
        <v>0</v>
      </c>
      <c r="E20" s="12"/>
      <c r="F20" s="12"/>
      <c r="G20" s="12"/>
      <c r="H20" s="12"/>
      <c r="I20" s="12"/>
      <c r="J20" s="12"/>
      <c r="N20" s="12">
        <v>8.448E-2</v>
      </c>
      <c r="O20" s="12"/>
      <c r="P20" s="12">
        <v>0</v>
      </c>
      <c r="Q20" s="12"/>
      <c r="R20" s="12"/>
      <c r="S20" s="12"/>
      <c r="T20" s="12"/>
      <c r="U20" s="12"/>
      <c r="V20" s="12"/>
      <c r="AA20" s="12">
        <v>672</v>
      </c>
      <c r="AB20" s="12">
        <v>7.0127899999999999</v>
      </c>
      <c r="AD20" s="12">
        <v>523</v>
      </c>
      <c r="AE20" s="12">
        <v>6.9585999999999997</v>
      </c>
      <c r="AG20" s="12">
        <v>570</v>
      </c>
      <c r="AH20" s="12">
        <v>5.1853699999999998</v>
      </c>
      <c r="AJ20" s="12">
        <v>505</v>
      </c>
      <c r="AK20" s="12">
        <v>5.7447100000000004</v>
      </c>
    </row>
    <row r="21" spans="2:37" x14ac:dyDescent="0.35">
      <c r="B21" s="12">
        <v>8.4432099999999996E-2</v>
      </c>
      <c r="C21" s="12">
        <v>0</v>
      </c>
      <c r="D21" s="12"/>
      <c r="E21" s="12"/>
      <c r="F21" s="12"/>
      <c r="G21" s="12"/>
      <c r="H21" s="12"/>
      <c r="I21" s="12"/>
      <c r="J21" s="12"/>
      <c r="N21" s="12">
        <v>8.4482799999999997E-2</v>
      </c>
      <c r="O21" s="12">
        <v>0</v>
      </c>
      <c r="P21" s="12"/>
      <c r="Q21" s="12"/>
      <c r="R21" s="12"/>
      <c r="S21" s="12"/>
      <c r="T21" s="12"/>
      <c r="U21" s="12"/>
      <c r="V21" s="12"/>
      <c r="AA21" s="12">
        <v>711</v>
      </c>
      <c r="AB21" s="12">
        <v>5.3457800000000004</v>
      </c>
      <c r="AD21" s="12">
        <v>585</v>
      </c>
      <c r="AE21" s="12">
        <v>14.7872</v>
      </c>
      <c r="AG21" s="12">
        <v>611</v>
      </c>
      <c r="AH21" s="12">
        <v>4.9212899999999999</v>
      </c>
      <c r="AJ21" s="12">
        <v>543</v>
      </c>
      <c r="AK21" s="12">
        <v>5.1078999999999999</v>
      </c>
    </row>
    <row r="22" spans="2:37" x14ac:dyDescent="0.35">
      <c r="B22" s="12">
        <v>0.10696700000000001</v>
      </c>
      <c r="C22" s="12"/>
      <c r="D22" s="12"/>
      <c r="E22" s="12"/>
      <c r="F22" s="12">
        <v>0</v>
      </c>
      <c r="G22" s="12"/>
      <c r="H22" s="12"/>
      <c r="I22" s="12"/>
      <c r="J22" s="12"/>
      <c r="N22" s="12">
        <v>0.106986</v>
      </c>
      <c r="O22" s="12"/>
      <c r="P22" s="12"/>
      <c r="Q22" s="12"/>
      <c r="R22" s="12"/>
      <c r="S22" s="12">
        <v>0</v>
      </c>
      <c r="T22" s="12"/>
      <c r="U22" s="12"/>
      <c r="V22" s="12"/>
      <c r="AA22" s="12">
        <v>749</v>
      </c>
      <c r="AB22" s="12">
        <v>5.6520900000000003</v>
      </c>
      <c r="AD22" s="12">
        <v>635</v>
      </c>
      <c r="AE22" s="12">
        <v>5.2091500000000002</v>
      </c>
      <c r="AG22" s="12">
        <v>650</v>
      </c>
      <c r="AH22" s="12">
        <v>4.1562400000000004</v>
      </c>
      <c r="AJ22" s="12">
        <v>582</v>
      </c>
      <c r="AK22" s="12">
        <v>5.1706599999999998</v>
      </c>
    </row>
    <row r="23" spans="2:37" x14ac:dyDescent="0.35">
      <c r="B23" s="12">
        <v>0.10698100000000001</v>
      </c>
      <c r="C23" s="12"/>
      <c r="D23" s="12"/>
      <c r="E23" s="12"/>
      <c r="F23" s="12"/>
      <c r="G23" s="12"/>
      <c r="H23" s="12"/>
      <c r="I23" s="12">
        <v>0</v>
      </c>
      <c r="J23" s="12"/>
      <c r="N23" s="12">
        <v>0.106987</v>
      </c>
      <c r="O23" s="12"/>
      <c r="P23" s="12"/>
      <c r="Q23" s="12"/>
      <c r="R23" s="12">
        <v>0</v>
      </c>
      <c r="S23" s="12"/>
      <c r="T23" s="12"/>
      <c r="U23" s="12"/>
      <c r="V23" s="12"/>
      <c r="AA23" s="12">
        <v>788</v>
      </c>
      <c r="AB23" s="12">
        <v>5.1310700000000002</v>
      </c>
      <c r="AD23" s="12">
        <v>675</v>
      </c>
      <c r="AE23" s="12">
        <v>5.1259300000000003</v>
      </c>
      <c r="AG23" s="12">
        <v>689</v>
      </c>
      <c r="AH23" s="12">
        <v>5.84816</v>
      </c>
      <c r="AJ23" s="12">
        <v>620</v>
      </c>
      <c r="AK23" s="12">
        <v>5.2115799999999997</v>
      </c>
    </row>
    <row r="24" spans="2:37" x14ac:dyDescent="0.35">
      <c r="B24" s="12">
        <v>0.10698299999999999</v>
      </c>
      <c r="C24" s="12"/>
      <c r="D24" s="12"/>
      <c r="E24" s="12"/>
      <c r="F24" s="12"/>
      <c r="G24" s="12">
        <v>0</v>
      </c>
      <c r="H24" s="12"/>
      <c r="I24" s="12"/>
      <c r="J24" s="12"/>
      <c r="N24" s="12">
        <v>0.107001</v>
      </c>
      <c r="O24" s="12"/>
      <c r="P24" s="12"/>
      <c r="Q24" s="12"/>
      <c r="R24" s="12"/>
      <c r="S24" s="12"/>
      <c r="T24" s="12">
        <v>0</v>
      </c>
      <c r="U24" s="12"/>
      <c r="V24" s="12"/>
      <c r="AA24" s="12">
        <v>827</v>
      </c>
      <c r="AB24" s="12">
        <v>4.8040700000000003</v>
      </c>
      <c r="AD24" s="12">
        <v>714</v>
      </c>
      <c r="AE24" s="12">
        <v>5.3810900000000004</v>
      </c>
      <c r="AG24" s="12">
        <v>728</v>
      </c>
      <c r="AH24" s="12">
        <v>5.3046699999999998</v>
      </c>
      <c r="AJ24" s="12">
        <v>659</v>
      </c>
      <c r="AK24" s="12">
        <v>5.2133399999999996</v>
      </c>
    </row>
    <row r="25" spans="2:37" x14ac:dyDescent="0.35">
      <c r="B25" s="12">
        <v>0.106984</v>
      </c>
      <c r="C25" s="12"/>
      <c r="D25" s="12"/>
      <c r="E25" s="12"/>
      <c r="F25" s="12"/>
      <c r="G25" s="12"/>
      <c r="H25" s="12">
        <v>0</v>
      </c>
      <c r="I25" s="12"/>
      <c r="J25" s="12"/>
      <c r="N25" s="12">
        <v>0.107002</v>
      </c>
      <c r="O25" s="12"/>
      <c r="P25" s="12"/>
      <c r="Q25" s="12"/>
      <c r="R25" s="12"/>
      <c r="S25" s="12"/>
      <c r="T25" s="12"/>
      <c r="U25" s="12">
        <v>0</v>
      </c>
      <c r="V25" s="12"/>
      <c r="AA25" s="12">
        <v>866</v>
      </c>
      <c r="AB25" s="12">
        <v>5.4268999999999998</v>
      </c>
      <c r="AD25" s="12">
        <v>752</v>
      </c>
      <c r="AE25" s="12">
        <v>5.2971199999999996</v>
      </c>
      <c r="AG25" s="12">
        <v>766</v>
      </c>
      <c r="AH25" s="12">
        <v>5.39893</v>
      </c>
      <c r="AJ25" s="12">
        <v>697</v>
      </c>
      <c r="AK25" s="12">
        <v>5.4215600000000004</v>
      </c>
    </row>
    <row r="26" spans="2:37" x14ac:dyDescent="0.35">
      <c r="B26" s="12">
        <v>0.106992</v>
      </c>
      <c r="C26" s="12"/>
      <c r="D26" s="12"/>
      <c r="E26" s="12"/>
      <c r="F26" s="12"/>
      <c r="G26" s="12"/>
      <c r="H26" s="12"/>
      <c r="I26" s="12"/>
      <c r="J26" s="12">
        <v>0</v>
      </c>
      <c r="N26" s="12">
        <v>0.107034</v>
      </c>
      <c r="O26" s="12"/>
      <c r="P26" s="12"/>
      <c r="Q26" s="12"/>
      <c r="R26" s="12"/>
      <c r="S26" s="12"/>
      <c r="T26" s="12"/>
      <c r="U26" s="12"/>
      <c r="V26" s="12">
        <v>0</v>
      </c>
      <c r="AA26" s="12">
        <v>906</v>
      </c>
      <c r="AB26" s="12">
        <v>5.7224399999999997</v>
      </c>
      <c r="AD26" s="12">
        <v>791</v>
      </c>
      <c r="AE26" s="12">
        <v>5.2370099999999997</v>
      </c>
      <c r="AG26" s="12">
        <v>805</v>
      </c>
      <c r="AH26" s="12">
        <v>5.2550800000000004</v>
      </c>
      <c r="AJ26" s="12">
        <v>735</v>
      </c>
      <c r="AK26" s="12">
        <v>5.5550600000000001</v>
      </c>
    </row>
    <row r="27" spans="2:37" x14ac:dyDescent="0.35">
      <c r="B27" s="12">
        <v>0.107002</v>
      </c>
      <c r="C27" s="12"/>
      <c r="D27" s="12"/>
      <c r="E27" s="12">
        <v>0</v>
      </c>
      <c r="F27" s="12"/>
      <c r="G27" s="12"/>
      <c r="H27" s="12"/>
      <c r="I27" s="12"/>
      <c r="J27" s="12"/>
      <c r="N27" s="12">
        <v>0.107067</v>
      </c>
      <c r="O27" s="12"/>
      <c r="P27" s="12"/>
      <c r="Q27" s="12">
        <v>0</v>
      </c>
      <c r="R27" s="12"/>
      <c r="S27" s="12"/>
      <c r="T27" s="12"/>
      <c r="U27" s="12"/>
      <c r="V27" s="12"/>
      <c r="AA27" s="12">
        <v>944</v>
      </c>
      <c r="AB27" s="12">
        <v>36.7836</v>
      </c>
      <c r="AD27" s="12">
        <v>830</v>
      </c>
      <c r="AE27" s="12">
        <v>5.1345700000000001</v>
      </c>
      <c r="AG27" s="12">
        <v>843</v>
      </c>
      <c r="AH27" s="12">
        <v>5.0270900000000003</v>
      </c>
      <c r="AJ27" s="12">
        <v>773</v>
      </c>
      <c r="AK27" s="12">
        <v>5.3110999999999997</v>
      </c>
    </row>
    <row r="28" spans="2:37" x14ac:dyDescent="0.35">
      <c r="B28" s="12">
        <v>0.107061</v>
      </c>
      <c r="C28" s="12"/>
      <c r="D28" s="12">
        <v>0</v>
      </c>
      <c r="E28" s="12"/>
      <c r="F28" s="12"/>
      <c r="G28" s="12"/>
      <c r="H28" s="12"/>
      <c r="I28" s="12"/>
      <c r="J28" s="12"/>
      <c r="N28" s="12">
        <v>0.10713399999999999</v>
      </c>
      <c r="O28" s="12"/>
      <c r="P28" s="12">
        <v>0</v>
      </c>
      <c r="Q28" s="12"/>
      <c r="R28" s="12"/>
      <c r="S28" s="12"/>
      <c r="T28" s="12"/>
      <c r="U28" s="12"/>
      <c r="V28" s="12"/>
      <c r="AA28" s="12">
        <v>983</v>
      </c>
      <c r="AB28" s="12">
        <v>16.380800000000001</v>
      </c>
      <c r="AD28" s="12">
        <v>869</v>
      </c>
      <c r="AE28" s="12">
        <v>5.1207000000000003</v>
      </c>
      <c r="AG28" s="12">
        <v>883</v>
      </c>
      <c r="AH28" s="12">
        <v>5.0008299999999997</v>
      </c>
      <c r="AJ28" s="12">
        <v>814</v>
      </c>
      <c r="AK28" s="12">
        <v>5.4310499999999999</v>
      </c>
    </row>
    <row r="29" spans="2:37" x14ac:dyDescent="0.35">
      <c r="B29" s="12">
        <v>0.107073</v>
      </c>
      <c r="C29" s="12">
        <v>0</v>
      </c>
      <c r="D29" s="12"/>
      <c r="E29" s="12"/>
      <c r="F29" s="12"/>
      <c r="G29" s="12"/>
      <c r="H29" s="12"/>
      <c r="I29" s="12"/>
      <c r="J29" s="12"/>
      <c r="N29" s="12">
        <v>0.107138</v>
      </c>
      <c r="O29" s="12">
        <v>0</v>
      </c>
      <c r="P29" s="12"/>
      <c r="Q29" s="12"/>
      <c r="R29" s="12"/>
      <c r="S29" s="12"/>
      <c r="T29" s="12"/>
      <c r="U29" s="12"/>
      <c r="V29" s="12"/>
      <c r="AA29" s="12">
        <v>1022</v>
      </c>
      <c r="AB29" s="12">
        <v>8.4280500000000007</v>
      </c>
      <c r="AD29" s="12">
        <v>907</v>
      </c>
      <c r="AE29" s="12">
        <v>5.2570800000000002</v>
      </c>
      <c r="AG29" s="12">
        <v>921</v>
      </c>
      <c r="AH29" s="12">
        <v>5.1656399999999998</v>
      </c>
      <c r="AJ29" s="12">
        <v>853</v>
      </c>
      <c r="AK29" s="12">
        <v>5.1509299999999998</v>
      </c>
    </row>
    <row r="30" spans="2:37" x14ac:dyDescent="0.35">
      <c r="B30" s="12">
        <v>0.13565099999999999</v>
      </c>
      <c r="C30" s="12"/>
      <c r="D30" s="12"/>
      <c r="E30" s="12"/>
      <c r="F30" s="12">
        <v>0</v>
      </c>
      <c r="G30" s="12"/>
      <c r="H30" s="12"/>
      <c r="I30" s="12"/>
      <c r="J30" s="12"/>
      <c r="N30" s="12">
        <v>0.13567599999999999</v>
      </c>
      <c r="O30" s="12"/>
      <c r="P30" s="12"/>
      <c r="Q30" s="12"/>
      <c r="R30" s="12"/>
      <c r="S30" s="12">
        <v>0</v>
      </c>
      <c r="T30" s="12"/>
      <c r="U30" s="12"/>
      <c r="V30" s="12"/>
      <c r="AA30" s="12">
        <v>1061</v>
      </c>
      <c r="AB30" s="12">
        <v>7.6281800000000004</v>
      </c>
      <c r="AD30" s="12">
        <v>947</v>
      </c>
      <c r="AE30" s="12">
        <v>5.0782499999999997</v>
      </c>
      <c r="AG30" s="12">
        <v>959</v>
      </c>
      <c r="AH30" s="12">
        <v>6.1017999999999999</v>
      </c>
      <c r="AJ30" s="12">
        <v>892</v>
      </c>
      <c r="AK30" s="12">
        <v>5.1142000000000003</v>
      </c>
    </row>
    <row r="31" spans="2:37" x14ac:dyDescent="0.35">
      <c r="B31" s="12">
        <v>0.13566900000000001</v>
      </c>
      <c r="C31" s="12"/>
      <c r="D31" s="12"/>
      <c r="E31" s="12"/>
      <c r="F31" s="12"/>
      <c r="G31" s="12"/>
      <c r="H31" s="12"/>
      <c r="I31" s="12">
        <v>0</v>
      </c>
      <c r="J31" s="12"/>
      <c r="N31" s="12">
        <v>0.13567599999999999</v>
      </c>
      <c r="O31" s="12"/>
      <c r="P31" s="12"/>
      <c r="Q31" s="12"/>
      <c r="R31" s="12">
        <v>0</v>
      </c>
      <c r="S31" s="12"/>
      <c r="T31" s="12"/>
      <c r="U31" s="12"/>
      <c r="V31" s="12"/>
      <c r="AA31" s="12">
        <v>1103</v>
      </c>
      <c r="AB31" s="12">
        <v>6.3744100000000001</v>
      </c>
      <c r="AD31" s="12">
        <v>986</v>
      </c>
      <c r="AE31" s="12">
        <v>5.0827799999999996</v>
      </c>
      <c r="AG31" s="12">
        <v>997</v>
      </c>
      <c r="AH31" s="12">
        <v>4.4352</v>
      </c>
      <c r="AJ31" s="12">
        <v>930</v>
      </c>
      <c r="AK31" s="12">
        <v>5.08155</v>
      </c>
    </row>
    <row r="32" spans="2:37" x14ac:dyDescent="0.35">
      <c r="B32" s="12">
        <v>0.13567199999999999</v>
      </c>
      <c r="C32" s="12"/>
      <c r="D32" s="12"/>
      <c r="E32" s="12"/>
      <c r="F32" s="12"/>
      <c r="G32" s="12">
        <v>0</v>
      </c>
      <c r="H32" s="12"/>
      <c r="I32" s="12"/>
      <c r="J32" s="12"/>
      <c r="N32" s="12">
        <v>0.13569500000000001</v>
      </c>
      <c r="O32" s="12"/>
      <c r="P32" s="12"/>
      <c r="Q32" s="12"/>
      <c r="R32" s="12"/>
      <c r="S32" s="12"/>
      <c r="T32" s="12">
        <v>0</v>
      </c>
      <c r="U32" s="12"/>
      <c r="V32" s="12"/>
      <c r="AA32" s="12">
        <v>1143</v>
      </c>
      <c r="AB32" s="12">
        <v>6.0948900000000004</v>
      </c>
      <c r="AD32" s="12">
        <v>1028</v>
      </c>
      <c r="AE32" s="12">
        <v>5.2488299999999999</v>
      </c>
      <c r="AG32" s="12">
        <v>1036</v>
      </c>
      <c r="AH32" s="12">
        <v>4.9184599999999996</v>
      </c>
      <c r="AJ32" s="12">
        <v>969</v>
      </c>
      <c r="AK32" s="12">
        <v>5.1851700000000003</v>
      </c>
    </row>
    <row r="33" spans="2:37" x14ac:dyDescent="0.35">
      <c r="B33" s="12">
        <v>0.13567299999999999</v>
      </c>
      <c r="C33" s="12"/>
      <c r="D33" s="12"/>
      <c r="E33" s="12"/>
      <c r="F33" s="12"/>
      <c r="G33" s="12"/>
      <c r="H33" s="12">
        <v>0</v>
      </c>
      <c r="I33" s="12"/>
      <c r="J33" s="12"/>
      <c r="N33" s="12">
        <v>0.13569600000000001</v>
      </c>
      <c r="O33" s="12"/>
      <c r="P33" s="12"/>
      <c r="Q33" s="12"/>
      <c r="R33" s="12"/>
      <c r="S33" s="12"/>
      <c r="T33" s="12"/>
      <c r="U33" s="12">
        <v>0</v>
      </c>
      <c r="V33" s="12"/>
      <c r="AA33" s="12">
        <v>1180</v>
      </c>
      <c r="AB33" s="12">
        <v>6.33575</v>
      </c>
      <c r="AD33" s="12">
        <v>1066</v>
      </c>
      <c r="AE33" s="12">
        <v>5.2357500000000003</v>
      </c>
      <c r="AG33" s="12">
        <v>1077</v>
      </c>
      <c r="AH33" s="12">
        <v>4.67659</v>
      </c>
      <c r="AJ33" s="12">
        <v>1008</v>
      </c>
      <c r="AK33" s="12">
        <v>5.1526100000000001</v>
      </c>
    </row>
    <row r="34" spans="2:37" x14ac:dyDescent="0.35">
      <c r="B34" s="12">
        <v>0.135683</v>
      </c>
      <c r="C34" s="12"/>
      <c r="D34" s="12"/>
      <c r="E34" s="12"/>
      <c r="F34" s="12"/>
      <c r="G34" s="12"/>
      <c r="H34" s="12"/>
      <c r="I34" s="12"/>
      <c r="J34" s="12">
        <v>0</v>
      </c>
      <c r="N34" s="12">
        <v>0.135737</v>
      </c>
      <c r="O34" s="12"/>
      <c r="P34" s="12"/>
      <c r="Q34" s="12"/>
      <c r="R34" s="12"/>
      <c r="S34" s="12"/>
      <c r="T34" s="12"/>
      <c r="U34" s="12"/>
      <c r="V34" s="12">
        <v>0</v>
      </c>
      <c r="AA34" s="12">
        <v>1218</v>
      </c>
      <c r="AB34" s="12">
        <v>6.3795599999999997</v>
      </c>
      <c r="AD34" s="12">
        <v>1108</v>
      </c>
      <c r="AE34" s="12">
        <v>7.8487499999999999</v>
      </c>
      <c r="AG34" s="12">
        <v>1116</v>
      </c>
      <c r="AH34" s="12">
        <v>7.1221699999999997</v>
      </c>
      <c r="AJ34" s="12">
        <v>1048</v>
      </c>
      <c r="AK34" s="12">
        <v>5.76661</v>
      </c>
    </row>
    <row r="35" spans="2:37" x14ac:dyDescent="0.35">
      <c r="B35" s="12">
        <v>0.13569500000000001</v>
      </c>
      <c r="C35" s="12"/>
      <c r="D35" s="12"/>
      <c r="E35" s="12">
        <v>0</v>
      </c>
      <c r="F35" s="12"/>
      <c r="G35" s="12"/>
      <c r="H35" s="12"/>
      <c r="I35" s="12"/>
      <c r="J35" s="12"/>
      <c r="N35" s="12">
        <v>0.13577700000000001</v>
      </c>
      <c r="O35" s="12"/>
      <c r="P35" s="12"/>
      <c r="Q35" s="12">
        <v>0</v>
      </c>
      <c r="R35" s="12"/>
      <c r="S35" s="12"/>
      <c r="T35" s="12"/>
      <c r="U35" s="12"/>
      <c r="V35" s="12"/>
      <c r="AA35" s="12">
        <v>1258</v>
      </c>
      <c r="AB35" s="12">
        <v>4.7887700000000004</v>
      </c>
      <c r="AD35" s="12">
        <v>1148</v>
      </c>
      <c r="AE35" s="12">
        <v>7.1232199999999999</v>
      </c>
      <c r="AG35" s="12">
        <v>1154</v>
      </c>
      <c r="AH35" s="12">
        <v>4.4663399999999998</v>
      </c>
      <c r="AJ35" s="12">
        <v>1093</v>
      </c>
      <c r="AK35" s="12">
        <v>5.2661800000000003</v>
      </c>
    </row>
    <row r="36" spans="2:37" x14ac:dyDescent="0.35">
      <c r="B36" s="12">
        <v>0.13577</v>
      </c>
      <c r="C36" s="12"/>
      <c r="D36" s="12">
        <v>0</v>
      </c>
      <c r="E36" s="12"/>
      <c r="F36" s="12"/>
      <c r="G36" s="12"/>
      <c r="H36" s="12"/>
      <c r="I36" s="12"/>
      <c r="J36" s="12"/>
      <c r="N36" s="12">
        <v>0.13586300000000001</v>
      </c>
      <c r="O36" s="12"/>
      <c r="P36" s="12">
        <v>0</v>
      </c>
      <c r="Q36" s="12"/>
      <c r="R36" s="12"/>
      <c r="S36" s="12"/>
      <c r="T36" s="12"/>
      <c r="U36" s="12"/>
      <c r="V36" s="12"/>
      <c r="AA36" s="12">
        <v>1296</v>
      </c>
      <c r="AB36" s="12">
        <v>5.7969099999999996</v>
      </c>
      <c r="AD36" s="12">
        <v>1187</v>
      </c>
      <c r="AE36" s="12">
        <v>5.40421</v>
      </c>
      <c r="AG36" s="12">
        <v>1195</v>
      </c>
      <c r="AH36" s="12">
        <v>6.3555299999999999</v>
      </c>
      <c r="AJ36" s="12">
        <v>1130</v>
      </c>
      <c r="AK36" s="12">
        <v>5.20024</v>
      </c>
    </row>
    <row r="37" spans="2:37" x14ac:dyDescent="0.35">
      <c r="B37" s="12">
        <v>0.13578599999999999</v>
      </c>
      <c r="C37" s="12">
        <v>0</v>
      </c>
      <c r="D37" s="12"/>
      <c r="E37" s="12"/>
      <c r="F37" s="12"/>
      <c r="G37" s="12"/>
      <c r="H37" s="12"/>
      <c r="I37" s="12"/>
      <c r="J37" s="12"/>
      <c r="N37" s="12">
        <v>0.13586799999999999</v>
      </c>
      <c r="O37" s="12">
        <v>0</v>
      </c>
      <c r="P37" s="12"/>
      <c r="Q37" s="12"/>
      <c r="R37" s="12"/>
      <c r="S37" s="12"/>
      <c r="T37" s="12"/>
      <c r="U37" s="12"/>
      <c r="V37" s="12"/>
      <c r="AA37" s="12">
        <v>1334</v>
      </c>
      <c r="AB37" s="12">
        <v>5.1569399999999996</v>
      </c>
      <c r="AD37" s="12">
        <v>1225</v>
      </c>
      <c r="AE37" s="12">
        <v>5.2763900000000001</v>
      </c>
      <c r="AG37" s="12">
        <v>1235</v>
      </c>
      <c r="AH37" s="12">
        <v>5.0629200000000001</v>
      </c>
      <c r="AJ37" s="12">
        <v>1169</v>
      </c>
      <c r="AK37" s="12">
        <v>5.4916</v>
      </c>
    </row>
    <row r="38" spans="2:37" x14ac:dyDescent="0.35">
      <c r="B38" s="12">
        <v>0.17202700000000001</v>
      </c>
      <c r="C38" s="12"/>
      <c r="D38" s="12"/>
      <c r="E38" s="12"/>
      <c r="F38" s="12">
        <v>0</v>
      </c>
      <c r="G38" s="12"/>
      <c r="H38" s="12"/>
      <c r="I38" s="12"/>
      <c r="J38" s="12"/>
      <c r="N38" s="12">
        <v>0.17205799999999999</v>
      </c>
      <c r="O38" s="12"/>
      <c r="P38" s="12"/>
      <c r="Q38" s="12"/>
      <c r="R38" s="12"/>
      <c r="S38" s="12">
        <v>0</v>
      </c>
      <c r="T38" s="12"/>
      <c r="U38" s="12"/>
      <c r="V38" s="12"/>
      <c r="AA38" s="12">
        <v>1372</v>
      </c>
      <c r="AB38" s="12">
        <v>6.4408399999999997</v>
      </c>
      <c r="AD38" s="12">
        <v>1267</v>
      </c>
      <c r="AE38" s="12">
        <v>5.3653899999999997</v>
      </c>
      <c r="AG38" s="12">
        <v>1273</v>
      </c>
      <c r="AH38" s="12">
        <v>6.0683999999999996</v>
      </c>
      <c r="AJ38" s="12">
        <v>1207</v>
      </c>
      <c r="AK38" s="12">
        <v>5.77332</v>
      </c>
    </row>
    <row r="39" spans="2:37" x14ac:dyDescent="0.35">
      <c r="B39" s="12">
        <v>0.17205000000000001</v>
      </c>
      <c r="C39" s="12"/>
      <c r="D39" s="12"/>
      <c r="E39" s="12"/>
      <c r="F39" s="12"/>
      <c r="G39" s="12"/>
      <c r="H39" s="12"/>
      <c r="I39" s="12">
        <v>0</v>
      </c>
      <c r="J39" s="12"/>
      <c r="N39" s="12">
        <v>0.17205899999999999</v>
      </c>
      <c r="O39" s="12"/>
      <c r="P39" s="12"/>
      <c r="Q39" s="12"/>
      <c r="R39" s="12">
        <v>0</v>
      </c>
      <c r="S39" s="12"/>
      <c r="T39" s="12"/>
      <c r="U39" s="12"/>
      <c r="V39" s="12"/>
      <c r="AA39" s="12">
        <v>1414</v>
      </c>
      <c r="AB39" s="12">
        <v>8.7654999999999994</v>
      </c>
      <c r="AD39" s="12">
        <v>1306</v>
      </c>
      <c r="AE39" s="12">
        <v>6.0807200000000003</v>
      </c>
      <c r="AG39" s="12">
        <v>1311</v>
      </c>
      <c r="AH39" s="12">
        <v>5.49214</v>
      </c>
      <c r="AJ39" s="12">
        <v>1246</v>
      </c>
      <c r="AK39" s="12">
        <v>5.3689099999999996</v>
      </c>
    </row>
    <row r="40" spans="2:37" x14ac:dyDescent="0.35">
      <c r="B40" s="12">
        <v>0.17205300000000001</v>
      </c>
      <c r="C40" s="12"/>
      <c r="D40" s="12"/>
      <c r="E40" s="12"/>
      <c r="F40" s="12"/>
      <c r="G40" s="12">
        <v>0</v>
      </c>
      <c r="H40" s="12"/>
      <c r="I40" s="12"/>
      <c r="J40" s="12"/>
      <c r="N40" s="12">
        <v>0.17208300000000001</v>
      </c>
      <c r="O40" s="12"/>
      <c r="P40" s="12"/>
      <c r="Q40" s="12"/>
      <c r="R40" s="12"/>
      <c r="S40" s="12"/>
      <c r="T40" s="12">
        <v>0</v>
      </c>
      <c r="U40" s="12"/>
      <c r="V40" s="12"/>
      <c r="AA40" s="12">
        <v>1455</v>
      </c>
      <c r="AB40" s="12">
        <v>13.783799999999999</v>
      </c>
      <c r="AD40" s="12">
        <v>1345</v>
      </c>
      <c r="AE40" s="12">
        <v>5.1483800000000004</v>
      </c>
      <c r="AG40" s="12">
        <v>1349</v>
      </c>
      <c r="AH40" s="12">
        <v>6.4693199999999997</v>
      </c>
      <c r="AJ40" s="12">
        <v>1284</v>
      </c>
      <c r="AK40" s="12">
        <v>5.1424700000000003</v>
      </c>
    </row>
    <row r="41" spans="2:37" x14ac:dyDescent="0.35">
      <c r="B41" s="12">
        <v>0.17205500000000001</v>
      </c>
      <c r="C41" s="12"/>
      <c r="D41" s="12"/>
      <c r="E41" s="12"/>
      <c r="F41" s="12"/>
      <c r="G41" s="12"/>
      <c r="H41" s="12">
        <v>0</v>
      </c>
      <c r="I41" s="12"/>
      <c r="J41" s="12"/>
      <c r="N41" s="12">
        <v>0.17208399999999999</v>
      </c>
      <c r="O41" s="12"/>
      <c r="P41" s="12"/>
      <c r="Q41" s="12"/>
      <c r="R41" s="12"/>
      <c r="S41" s="12"/>
      <c r="T41" s="12"/>
      <c r="U41" s="12">
        <v>0</v>
      </c>
      <c r="V41" s="12"/>
      <c r="AA41" s="12">
        <v>1493</v>
      </c>
      <c r="AB41" s="12">
        <v>18.7363</v>
      </c>
      <c r="AD41" s="12">
        <v>1384</v>
      </c>
      <c r="AE41" s="12">
        <v>5.2074699999999998</v>
      </c>
      <c r="AG41" s="12">
        <v>1390</v>
      </c>
      <c r="AH41" s="12">
        <v>4.6640899999999998</v>
      </c>
      <c r="AJ41" s="12">
        <v>1323</v>
      </c>
      <c r="AK41" s="12">
        <v>5.05389</v>
      </c>
    </row>
    <row r="42" spans="2:37" x14ac:dyDescent="0.35">
      <c r="B42" s="12">
        <v>0.172067</v>
      </c>
      <c r="C42" s="12"/>
      <c r="D42" s="12"/>
      <c r="E42" s="12"/>
      <c r="F42" s="12"/>
      <c r="G42" s="12"/>
      <c r="H42" s="12"/>
      <c r="I42" s="12"/>
      <c r="J42" s="12">
        <v>0</v>
      </c>
      <c r="N42" s="12">
        <v>0.17213600000000001</v>
      </c>
      <c r="O42" s="12"/>
      <c r="P42" s="12"/>
      <c r="Q42" s="12"/>
      <c r="R42" s="12"/>
      <c r="S42" s="12"/>
      <c r="T42" s="12"/>
      <c r="U42" s="12"/>
      <c r="V42" s="12">
        <v>0</v>
      </c>
      <c r="AA42" s="12">
        <v>1533</v>
      </c>
      <c r="AB42" s="12">
        <v>11.0694</v>
      </c>
      <c r="AD42" s="12">
        <v>1423</v>
      </c>
      <c r="AE42" s="12">
        <v>5.1979699999999998</v>
      </c>
      <c r="AG42" s="12">
        <v>1430</v>
      </c>
      <c r="AH42" s="12">
        <v>5.4106100000000001</v>
      </c>
      <c r="AJ42" s="12">
        <v>1361</v>
      </c>
      <c r="AK42" s="12">
        <v>5.12216</v>
      </c>
    </row>
    <row r="43" spans="2:37" x14ac:dyDescent="0.35">
      <c r="B43" s="12">
        <v>0.17208300000000001</v>
      </c>
      <c r="C43" s="12"/>
      <c r="D43" s="12"/>
      <c r="E43" s="12">
        <v>0</v>
      </c>
      <c r="F43" s="12"/>
      <c r="G43" s="12"/>
      <c r="H43" s="12"/>
      <c r="I43" s="12"/>
      <c r="J43" s="12"/>
      <c r="N43" s="12">
        <v>0.17218700000000001</v>
      </c>
      <c r="O43" s="12"/>
      <c r="P43" s="12"/>
      <c r="Q43" s="12">
        <v>0</v>
      </c>
      <c r="R43" s="12"/>
      <c r="S43" s="12"/>
      <c r="T43" s="12"/>
      <c r="U43" s="12"/>
      <c r="V43" s="12"/>
      <c r="AA43" s="12">
        <v>1572</v>
      </c>
      <c r="AB43" s="12">
        <v>9.6172000000000004</v>
      </c>
      <c r="AD43" s="12">
        <v>1462</v>
      </c>
      <c r="AE43" s="12">
        <v>5.2388500000000002</v>
      </c>
      <c r="AG43" s="12">
        <v>1472</v>
      </c>
      <c r="AH43" s="12">
        <v>5.1566099999999997</v>
      </c>
      <c r="AJ43" s="12">
        <v>1401</v>
      </c>
      <c r="AK43" s="12">
        <v>5.09382</v>
      </c>
    </row>
    <row r="44" spans="2:37" x14ac:dyDescent="0.35">
      <c r="B44" s="12">
        <v>0.172178</v>
      </c>
      <c r="C44" s="12"/>
      <c r="D44" s="12">
        <v>0</v>
      </c>
      <c r="E44" s="12"/>
      <c r="F44" s="12"/>
      <c r="G44" s="12"/>
      <c r="H44" s="12"/>
      <c r="I44" s="12"/>
      <c r="J44" s="12"/>
      <c r="N44" s="12">
        <v>0.172296</v>
      </c>
      <c r="O44" s="12"/>
      <c r="P44" s="12">
        <v>0</v>
      </c>
      <c r="Q44" s="12"/>
      <c r="R44" s="12"/>
      <c r="S44" s="12"/>
      <c r="T44" s="12"/>
      <c r="U44" s="12"/>
      <c r="V44" s="12"/>
      <c r="AA44" s="12">
        <v>1612</v>
      </c>
      <c r="AB44" s="12">
        <v>6.5810399999999998</v>
      </c>
      <c r="AD44" s="12">
        <v>1500</v>
      </c>
      <c r="AE44" s="12">
        <v>5.1196099999999998</v>
      </c>
      <c r="AG44" s="12">
        <v>1510</v>
      </c>
      <c r="AH44" s="12">
        <v>5.3167</v>
      </c>
      <c r="AJ44" s="12">
        <v>1440</v>
      </c>
      <c r="AK44" s="12">
        <v>5.0576699999999999</v>
      </c>
    </row>
    <row r="45" spans="2:37" x14ac:dyDescent="0.35">
      <c r="B45" s="12">
        <v>0.17219799999999999</v>
      </c>
      <c r="C45" s="12">
        <v>0</v>
      </c>
      <c r="D45" s="12"/>
      <c r="E45" s="12"/>
      <c r="F45" s="12"/>
      <c r="G45" s="12"/>
      <c r="H45" s="12"/>
      <c r="I45" s="12"/>
      <c r="J45" s="12"/>
      <c r="N45" s="12">
        <v>0.17230200000000001</v>
      </c>
      <c r="O45" s="12">
        <v>0</v>
      </c>
      <c r="P45" s="12"/>
      <c r="Q45" s="12"/>
      <c r="R45" s="12"/>
      <c r="S45" s="12"/>
      <c r="T45" s="12"/>
      <c r="U45" s="12"/>
      <c r="V45" s="12"/>
      <c r="AA45" s="12">
        <v>1651</v>
      </c>
      <c r="AB45" s="12">
        <v>6.05349</v>
      </c>
      <c r="AD45" s="12">
        <v>1539</v>
      </c>
      <c r="AE45" s="12">
        <v>5.1190600000000002</v>
      </c>
      <c r="AG45" s="12">
        <v>1549</v>
      </c>
      <c r="AH45" s="12">
        <v>6.0025899999999996</v>
      </c>
      <c r="AJ45" s="12">
        <v>1481</v>
      </c>
      <c r="AK45" s="12">
        <v>5.33962</v>
      </c>
    </row>
    <row r="46" spans="2:37" x14ac:dyDescent="0.35">
      <c r="B46" s="12">
        <v>0.21815799999999999</v>
      </c>
      <c r="C46" s="12"/>
      <c r="D46" s="12"/>
      <c r="E46" s="12"/>
      <c r="F46" s="12">
        <v>0</v>
      </c>
      <c r="G46" s="12"/>
      <c r="H46" s="12"/>
      <c r="I46" s="12"/>
      <c r="J46" s="12"/>
      <c r="N46" s="12">
        <v>0.218198</v>
      </c>
      <c r="O46" s="12"/>
      <c r="P46" s="12"/>
      <c r="Q46" s="12"/>
      <c r="R46" s="12"/>
      <c r="S46" s="12">
        <v>0</v>
      </c>
      <c r="T46" s="12"/>
      <c r="U46" s="12"/>
      <c r="V46" s="12"/>
      <c r="AA46" s="12">
        <v>1689</v>
      </c>
      <c r="AB46" s="12">
        <v>6.8478300000000001</v>
      </c>
      <c r="AD46" s="12">
        <v>1578</v>
      </c>
      <c r="AE46" s="12">
        <v>5.2800799999999999</v>
      </c>
      <c r="AG46" s="12">
        <v>1587</v>
      </c>
      <c r="AH46" s="12">
        <v>3.2768899999999999</v>
      </c>
      <c r="AJ46" s="12">
        <v>1520</v>
      </c>
      <c r="AK46" s="12">
        <v>5.2864000000000004</v>
      </c>
    </row>
    <row r="47" spans="2:37" x14ac:dyDescent="0.35">
      <c r="B47" s="12">
        <v>0.21818699999999999</v>
      </c>
      <c r="C47" s="12"/>
      <c r="D47" s="12"/>
      <c r="E47" s="12"/>
      <c r="F47" s="12"/>
      <c r="G47" s="12"/>
      <c r="H47" s="12"/>
      <c r="I47" s="12">
        <v>0</v>
      </c>
      <c r="J47" s="12"/>
      <c r="N47" s="12">
        <v>0.218198</v>
      </c>
      <c r="O47" s="12"/>
      <c r="P47" s="12"/>
      <c r="Q47" s="12"/>
      <c r="R47" s="12">
        <v>0</v>
      </c>
      <c r="S47" s="12"/>
      <c r="T47" s="12"/>
      <c r="U47" s="12"/>
      <c r="V47" s="12"/>
      <c r="AA47" s="12">
        <v>1727</v>
      </c>
      <c r="AB47" s="12">
        <v>5.7719899999999997</v>
      </c>
      <c r="AD47" s="12">
        <v>1618</v>
      </c>
      <c r="AE47" s="12">
        <v>11.710800000000001</v>
      </c>
      <c r="AG47" s="12">
        <v>1625</v>
      </c>
      <c r="AH47" s="12">
        <v>4.5306499999999996</v>
      </c>
      <c r="AJ47" s="12">
        <v>1561</v>
      </c>
      <c r="AK47" s="12">
        <v>5.5390899999999998</v>
      </c>
    </row>
    <row r="48" spans="2:37" x14ac:dyDescent="0.35">
      <c r="B48" s="12">
        <v>0.218191</v>
      </c>
      <c r="C48" s="12"/>
      <c r="D48" s="12"/>
      <c r="E48" s="12"/>
      <c r="F48" s="12"/>
      <c r="G48" s="12">
        <v>0</v>
      </c>
      <c r="H48" s="12"/>
      <c r="I48" s="12"/>
      <c r="J48" s="12"/>
      <c r="N48" s="12">
        <v>0.21822800000000001</v>
      </c>
      <c r="O48" s="12"/>
      <c r="P48" s="12"/>
      <c r="Q48" s="12"/>
      <c r="R48" s="12"/>
      <c r="S48" s="12"/>
      <c r="T48" s="12">
        <v>0</v>
      </c>
      <c r="U48" s="12"/>
      <c r="V48" s="12"/>
      <c r="AA48" s="12">
        <v>1765</v>
      </c>
      <c r="AB48" s="12">
        <v>5.5240900000000002</v>
      </c>
      <c r="AD48" s="12">
        <v>1678</v>
      </c>
      <c r="AE48" s="12">
        <v>11.1851</v>
      </c>
      <c r="AG48" s="12">
        <v>1664</v>
      </c>
      <c r="AH48" s="12">
        <v>5.9647199999999998</v>
      </c>
      <c r="AJ48" s="12">
        <v>1600</v>
      </c>
      <c r="AK48" s="12">
        <v>5.5340299999999996</v>
      </c>
    </row>
    <row r="49" spans="2:37" x14ac:dyDescent="0.35">
      <c r="B49" s="12">
        <v>0.218193</v>
      </c>
      <c r="C49" s="12"/>
      <c r="D49" s="12"/>
      <c r="E49" s="12"/>
      <c r="F49" s="12"/>
      <c r="G49" s="12"/>
      <c r="H49" s="12">
        <v>0</v>
      </c>
      <c r="I49" s="12"/>
      <c r="J49" s="12"/>
      <c r="N49" s="12">
        <v>0.21823000000000001</v>
      </c>
      <c r="O49" s="12"/>
      <c r="P49" s="12"/>
      <c r="Q49" s="12"/>
      <c r="R49" s="12"/>
      <c r="S49" s="12"/>
      <c r="T49" s="12"/>
      <c r="U49" s="12">
        <v>0</v>
      </c>
      <c r="V49" s="12"/>
      <c r="AA49" s="12">
        <v>1803</v>
      </c>
      <c r="AB49" s="12">
        <v>6.6598300000000004</v>
      </c>
      <c r="AD49" s="12">
        <v>1815</v>
      </c>
      <c r="AE49" s="12">
        <v>5.5461900000000002</v>
      </c>
      <c r="AG49" s="12">
        <v>1702</v>
      </c>
      <c r="AH49" s="12">
        <v>5.4847999999999999</v>
      </c>
      <c r="AJ49" s="12">
        <v>1639</v>
      </c>
      <c r="AK49" s="12">
        <v>5.3970700000000003</v>
      </c>
    </row>
    <row r="50" spans="2:37" x14ac:dyDescent="0.35">
      <c r="B50" s="12">
        <v>0.21820899999999999</v>
      </c>
      <c r="C50" s="12"/>
      <c r="D50" s="12"/>
      <c r="E50" s="12"/>
      <c r="F50" s="12"/>
      <c r="G50" s="12"/>
      <c r="H50" s="12"/>
      <c r="I50" s="12"/>
      <c r="J50" s="12">
        <v>0</v>
      </c>
      <c r="N50" s="12">
        <v>0.21829499999999999</v>
      </c>
      <c r="O50" s="12"/>
      <c r="P50" s="12"/>
      <c r="Q50" s="12"/>
      <c r="R50" s="12"/>
      <c r="S50" s="12"/>
      <c r="T50" s="12"/>
      <c r="U50" s="12"/>
      <c r="V50" s="12">
        <v>0</v>
      </c>
      <c r="AA50" s="12">
        <v>1843</v>
      </c>
      <c r="AB50" s="12">
        <v>5.67178</v>
      </c>
      <c r="AD50" s="12">
        <v>1853</v>
      </c>
      <c r="AE50" s="12">
        <v>5.23489</v>
      </c>
      <c r="AG50" s="12">
        <v>1740</v>
      </c>
      <c r="AH50" s="12">
        <v>5.1841400000000002</v>
      </c>
      <c r="AJ50" s="12">
        <v>1678</v>
      </c>
      <c r="AK50" s="12">
        <v>5.3250299999999999</v>
      </c>
    </row>
    <row r="51" spans="2:37" x14ac:dyDescent="0.35">
      <c r="B51" s="12">
        <v>0.21822900000000001</v>
      </c>
      <c r="C51" s="12"/>
      <c r="D51" s="12"/>
      <c r="E51" s="12">
        <v>0</v>
      </c>
      <c r="F51" s="12"/>
      <c r="G51" s="12"/>
      <c r="H51" s="12"/>
      <c r="I51" s="12"/>
      <c r="J51" s="12"/>
      <c r="N51" s="12">
        <v>0.218361</v>
      </c>
      <c r="O51" s="12"/>
      <c r="P51" s="12"/>
      <c r="Q51" s="12">
        <v>0</v>
      </c>
      <c r="R51" s="12"/>
      <c r="S51" s="12"/>
      <c r="T51" s="12"/>
      <c r="U51" s="12"/>
      <c r="V51" s="12"/>
      <c r="AA51" s="12">
        <v>1881</v>
      </c>
      <c r="AB51" s="12">
        <v>6.04122</v>
      </c>
      <c r="AD51" s="12">
        <v>1891</v>
      </c>
      <c r="AE51" s="12">
        <v>5.3848200000000004</v>
      </c>
      <c r="AG51" s="12">
        <v>1779</v>
      </c>
      <c r="AH51" s="12">
        <v>5.9172599999999997</v>
      </c>
      <c r="AJ51" s="12">
        <v>1716</v>
      </c>
      <c r="AK51" s="12">
        <v>5.1908899999999996</v>
      </c>
    </row>
    <row r="52" spans="2:37" x14ac:dyDescent="0.35">
      <c r="B52" s="12">
        <v>0.21834899999999999</v>
      </c>
      <c r="C52" s="12"/>
      <c r="D52" s="12">
        <v>0</v>
      </c>
      <c r="E52" s="12"/>
      <c r="F52" s="12"/>
      <c r="G52" s="12"/>
      <c r="H52" s="12"/>
      <c r="I52" s="12"/>
      <c r="J52" s="12"/>
      <c r="N52" s="12">
        <v>0.218499</v>
      </c>
      <c r="O52" s="12"/>
      <c r="P52" s="12">
        <v>0</v>
      </c>
      <c r="Q52" s="12"/>
      <c r="R52" s="12"/>
      <c r="S52" s="12"/>
      <c r="T52" s="12"/>
      <c r="U52" s="12"/>
      <c r="V52" s="12"/>
      <c r="AA52" s="12">
        <v>1919</v>
      </c>
      <c r="AB52" s="12">
        <v>5.0942299999999996</v>
      </c>
      <c r="AD52" s="12">
        <v>1929</v>
      </c>
      <c r="AE52" s="12">
        <v>5.22539</v>
      </c>
      <c r="AG52" s="12">
        <v>1817</v>
      </c>
      <c r="AH52" s="12">
        <v>5.4973299999999998</v>
      </c>
      <c r="AJ52" s="12">
        <v>1754</v>
      </c>
      <c r="AK52" s="12">
        <v>5.28003</v>
      </c>
    </row>
    <row r="53" spans="2:37" x14ac:dyDescent="0.35">
      <c r="B53" s="12">
        <v>0.21837500000000001</v>
      </c>
      <c r="C53" s="12">
        <v>0</v>
      </c>
      <c r="D53" s="12"/>
      <c r="E53" s="12"/>
      <c r="F53" s="12"/>
      <c r="G53" s="12"/>
      <c r="H53" s="12"/>
      <c r="I53" s="12"/>
      <c r="J53" s="12"/>
      <c r="N53" s="12">
        <v>0.21850600000000001</v>
      </c>
      <c r="O53" s="12">
        <v>0</v>
      </c>
      <c r="P53" s="12"/>
      <c r="Q53" s="12"/>
      <c r="R53" s="12"/>
      <c r="S53" s="12"/>
      <c r="T53" s="12"/>
      <c r="U53" s="12"/>
      <c r="V53" s="12"/>
      <c r="AA53" s="12">
        <v>1958</v>
      </c>
      <c r="AB53" s="12">
        <v>5.8422499999999999</v>
      </c>
      <c r="AD53" s="12">
        <v>1967</v>
      </c>
      <c r="AE53" s="12">
        <v>5.2121399999999998</v>
      </c>
      <c r="AG53" s="12">
        <v>1857</v>
      </c>
      <c r="AH53" s="12">
        <v>5.2005699999999999</v>
      </c>
      <c r="AJ53" s="12">
        <v>1793</v>
      </c>
      <c r="AK53" s="12">
        <v>5.1314700000000002</v>
      </c>
    </row>
    <row r="54" spans="2:37" x14ac:dyDescent="0.35">
      <c r="B54" s="12">
        <v>0.27665899999999999</v>
      </c>
      <c r="C54" s="12"/>
      <c r="D54" s="12"/>
      <c r="E54" s="12"/>
      <c r="F54" s="12">
        <v>0</v>
      </c>
      <c r="G54" s="12"/>
      <c r="H54" s="12"/>
      <c r="I54" s="12"/>
      <c r="J54" s="12"/>
      <c r="N54" s="12">
        <v>0.27670899999999998</v>
      </c>
      <c r="O54" s="12"/>
      <c r="P54" s="12"/>
      <c r="Q54" s="12"/>
      <c r="R54" s="12"/>
      <c r="S54" s="12">
        <v>0</v>
      </c>
      <c r="T54" s="12"/>
      <c r="U54" s="12"/>
      <c r="V54" s="12"/>
      <c r="AA54" s="12">
        <v>1996</v>
      </c>
      <c r="AB54" s="12">
        <v>7.2334699999999996</v>
      </c>
      <c r="AD54" s="12">
        <v>2005</v>
      </c>
      <c r="AE54" s="12">
        <v>5.2869799999999998</v>
      </c>
      <c r="AG54" s="12">
        <v>1896</v>
      </c>
      <c r="AH54" s="12">
        <v>5.6233399999999998</v>
      </c>
      <c r="AJ54" s="12">
        <v>1831</v>
      </c>
      <c r="AK54" s="12">
        <v>5.11782</v>
      </c>
    </row>
    <row r="55" spans="2:37" x14ac:dyDescent="0.35">
      <c r="B55" s="12">
        <v>0.276696</v>
      </c>
      <c r="C55" s="12"/>
      <c r="D55" s="12"/>
      <c r="E55" s="12"/>
      <c r="F55" s="12"/>
      <c r="G55" s="12"/>
      <c r="H55" s="12"/>
      <c r="I55" s="12">
        <v>0</v>
      </c>
      <c r="J55" s="12"/>
      <c r="N55" s="12">
        <v>0.27671000000000001</v>
      </c>
      <c r="O55" s="12"/>
      <c r="P55" s="12"/>
      <c r="Q55" s="12"/>
      <c r="R55" s="12">
        <v>0</v>
      </c>
      <c r="S55" s="12"/>
      <c r="T55" s="12"/>
      <c r="U55" s="12"/>
      <c r="V55" s="12"/>
      <c r="AA55" s="12">
        <v>2034</v>
      </c>
      <c r="AB55" s="12">
        <v>9.1063200000000002</v>
      </c>
      <c r="AD55" s="12">
        <v>2043</v>
      </c>
      <c r="AE55" s="12">
        <v>5.24017</v>
      </c>
      <c r="AG55" s="12">
        <v>1933</v>
      </c>
      <c r="AH55" s="12">
        <v>4.7765599999999999</v>
      </c>
      <c r="AJ55" s="12">
        <v>1870</v>
      </c>
      <c r="AK55" s="12">
        <v>5.1637500000000003</v>
      </c>
    </row>
    <row r="56" spans="2:37" x14ac:dyDescent="0.35">
      <c r="B56" s="12">
        <v>0.27670099999999997</v>
      </c>
      <c r="C56" s="12"/>
      <c r="D56" s="12"/>
      <c r="E56" s="12"/>
      <c r="F56" s="12"/>
      <c r="G56" s="12">
        <v>0</v>
      </c>
      <c r="H56" s="12"/>
      <c r="I56" s="12"/>
      <c r="J56" s="12"/>
      <c r="N56" s="12">
        <v>0.27674799999999999</v>
      </c>
      <c r="O56" s="12"/>
      <c r="P56" s="12"/>
      <c r="Q56" s="12"/>
      <c r="R56" s="12"/>
      <c r="S56" s="12"/>
      <c r="T56" s="12">
        <v>0</v>
      </c>
      <c r="U56" s="12"/>
      <c r="V56" s="12"/>
      <c r="AA56" s="12">
        <v>2075</v>
      </c>
      <c r="AB56" s="12">
        <v>7.8926100000000003</v>
      </c>
      <c r="AD56" s="12">
        <v>2081</v>
      </c>
      <c r="AE56" s="12">
        <v>5.3515499999999996</v>
      </c>
      <c r="AG56" s="12">
        <v>1971</v>
      </c>
      <c r="AH56" s="12">
        <v>4.9221599999999999</v>
      </c>
      <c r="AJ56" s="12">
        <v>1908</v>
      </c>
      <c r="AK56" s="12">
        <v>5.1328800000000001</v>
      </c>
    </row>
    <row r="57" spans="2:37" x14ac:dyDescent="0.35">
      <c r="B57" s="12">
        <v>0.27670299999999998</v>
      </c>
      <c r="C57" s="12"/>
      <c r="D57" s="12"/>
      <c r="E57" s="12"/>
      <c r="F57" s="12"/>
      <c r="G57" s="12"/>
      <c r="H57" s="12">
        <v>0</v>
      </c>
      <c r="I57" s="12"/>
      <c r="J57" s="12"/>
      <c r="N57" s="12">
        <v>0.27675100000000002</v>
      </c>
      <c r="O57" s="12"/>
      <c r="P57" s="12"/>
      <c r="Q57" s="12"/>
      <c r="R57" s="12"/>
      <c r="S57" s="12"/>
      <c r="T57" s="12"/>
      <c r="U57" s="12">
        <v>0</v>
      </c>
      <c r="V57" s="12"/>
      <c r="AA57" s="12">
        <v>2113</v>
      </c>
      <c r="AB57" s="12">
        <v>6.8822400000000004</v>
      </c>
      <c r="AD57" s="12">
        <v>2120</v>
      </c>
      <c r="AE57" s="12">
        <v>5.3541800000000004</v>
      </c>
      <c r="AG57" s="12">
        <v>2009</v>
      </c>
      <c r="AH57" s="12">
        <v>3.8656100000000002</v>
      </c>
      <c r="AJ57" s="12">
        <v>1946</v>
      </c>
      <c r="AK57" s="12">
        <v>5.0997500000000002</v>
      </c>
    </row>
    <row r="58" spans="2:37" x14ac:dyDescent="0.35">
      <c r="B58" s="12">
        <v>0.276723</v>
      </c>
      <c r="C58" s="12"/>
      <c r="D58" s="12"/>
      <c r="E58" s="12"/>
      <c r="F58" s="12"/>
      <c r="G58" s="12"/>
      <c r="H58" s="12"/>
      <c r="I58" s="12"/>
      <c r="J58" s="12">
        <v>0</v>
      </c>
      <c r="N58" s="12">
        <v>0.276833</v>
      </c>
      <c r="O58" s="12"/>
      <c r="P58" s="12"/>
      <c r="Q58" s="12"/>
      <c r="R58" s="12"/>
      <c r="S58" s="12"/>
      <c r="T58" s="12"/>
      <c r="U58" s="12"/>
      <c r="V58" s="12">
        <v>0</v>
      </c>
      <c r="AA58" s="12">
        <v>2152</v>
      </c>
      <c r="AB58" s="12">
        <v>6.1741700000000002</v>
      </c>
      <c r="AD58" s="12">
        <v>2162</v>
      </c>
      <c r="AE58" s="12">
        <v>5.2408400000000004</v>
      </c>
      <c r="AG58" s="12">
        <v>2047</v>
      </c>
      <c r="AH58" s="12">
        <v>4.7770299999999999</v>
      </c>
      <c r="AJ58" s="12">
        <v>1986</v>
      </c>
      <c r="AK58" s="12">
        <v>5.6571499999999997</v>
      </c>
    </row>
    <row r="59" spans="2:37" x14ac:dyDescent="0.35">
      <c r="B59" s="12">
        <v>0.27674900000000002</v>
      </c>
      <c r="C59" s="12"/>
      <c r="D59" s="12"/>
      <c r="E59" s="12">
        <v>0</v>
      </c>
      <c r="F59" s="12"/>
      <c r="G59" s="12"/>
      <c r="H59" s="12"/>
      <c r="I59" s="12"/>
      <c r="J59" s="12"/>
      <c r="N59" s="12">
        <v>0.27691700000000002</v>
      </c>
      <c r="O59" s="12"/>
      <c r="P59" s="12"/>
      <c r="Q59" s="12">
        <v>0</v>
      </c>
      <c r="R59" s="12"/>
      <c r="S59" s="12"/>
      <c r="T59" s="12"/>
      <c r="U59" s="12"/>
      <c r="V59" s="12"/>
      <c r="AA59" s="12">
        <v>2191</v>
      </c>
      <c r="AB59" s="12">
        <v>6.7017300000000004</v>
      </c>
      <c r="AD59" s="12">
        <v>2201</v>
      </c>
      <c r="AE59" s="12">
        <v>5.19177</v>
      </c>
      <c r="AG59" s="12">
        <v>2085</v>
      </c>
      <c r="AH59" s="12">
        <v>4.4770300000000001</v>
      </c>
      <c r="AJ59" s="12">
        <v>2027</v>
      </c>
      <c r="AK59" s="12">
        <v>5.4752599999999996</v>
      </c>
    </row>
    <row r="60" spans="2:37" x14ac:dyDescent="0.35">
      <c r="B60" s="12">
        <v>0.27690100000000001</v>
      </c>
      <c r="C60" s="12"/>
      <c r="D60" s="12">
        <v>0</v>
      </c>
      <c r="E60" s="12"/>
      <c r="F60" s="12"/>
      <c r="G60" s="12"/>
      <c r="H60" s="12"/>
      <c r="I60" s="12"/>
      <c r="J60" s="12"/>
      <c r="N60" s="12">
        <v>0.27709099999999998</v>
      </c>
      <c r="O60" s="12"/>
      <c r="P60" s="12">
        <v>0</v>
      </c>
      <c r="Q60" s="12"/>
      <c r="R60" s="12"/>
      <c r="S60" s="12"/>
      <c r="T60" s="12"/>
      <c r="U60" s="12"/>
      <c r="V60" s="12"/>
      <c r="AA60" s="12">
        <v>2230</v>
      </c>
      <c r="AB60" s="12">
        <v>7.9083600000000001</v>
      </c>
      <c r="AD60" s="12">
        <v>2239</v>
      </c>
      <c r="AE60" s="12">
        <v>5.4427300000000001</v>
      </c>
      <c r="AG60" s="12">
        <v>2130</v>
      </c>
      <c r="AH60" s="12">
        <v>3.4472900000000002</v>
      </c>
      <c r="AJ60" s="12">
        <v>2066</v>
      </c>
      <c r="AK60" s="12">
        <v>5.4892500000000002</v>
      </c>
    </row>
    <row r="61" spans="2:37" x14ac:dyDescent="0.35">
      <c r="B61" s="12">
        <v>0.27693400000000001</v>
      </c>
      <c r="C61" s="12">
        <v>0</v>
      </c>
      <c r="D61" s="12"/>
      <c r="E61" s="12"/>
      <c r="F61" s="12"/>
      <c r="G61" s="12"/>
      <c r="H61" s="12"/>
      <c r="I61" s="12"/>
      <c r="J61" s="12"/>
      <c r="N61" s="12">
        <v>0.27710000000000001</v>
      </c>
      <c r="O61" s="12">
        <v>0</v>
      </c>
      <c r="P61" s="12"/>
      <c r="Q61" s="12"/>
      <c r="R61" s="12"/>
      <c r="S61" s="12"/>
      <c r="T61" s="12"/>
      <c r="U61" s="12"/>
      <c r="V61" s="12"/>
      <c r="AA61" s="12">
        <v>2268</v>
      </c>
      <c r="AB61" s="12">
        <v>6.7991099999999998</v>
      </c>
      <c r="AD61" s="12">
        <v>2277</v>
      </c>
      <c r="AE61" s="12">
        <v>5.6834300000000004</v>
      </c>
      <c r="AG61" s="12">
        <v>2169</v>
      </c>
      <c r="AH61" s="12">
        <v>5.1135099999999998</v>
      </c>
      <c r="AJ61" s="12">
        <v>2104</v>
      </c>
      <c r="AK61" s="12">
        <v>5.3372299999999999</v>
      </c>
    </row>
    <row r="62" spans="2:37" x14ac:dyDescent="0.35">
      <c r="B62" s="12">
        <v>0.35084700000000002</v>
      </c>
      <c r="C62" s="12"/>
      <c r="D62" s="12"/>
      <c r="E62" s="12"/>
      <c r="F62" s="12">
        <v>0</v>
      </c>
      <c r="G62" s="12"/>
      <c r="H62" s="12"/>
      <c r="I62" s="12"/>
      <c r="J62" s="12"/>
      <c r="N62" s="12">
        <v>0.35091099999999997</v>
      </c>
      <c r="O62" s="12"/>
      <c r="P62" s="12"/>
      <c r="Q62" s="12"/>
      <c r="R62" s="12"/>
      <c r="S62" s="12">
        <v>0</v>
      </c>
      <c r="T62" s="12"/>
      <c r="U62" s="12"/>
      <c r="V62" s="12"/>
      <c r="AA62" s="12">
        <v>2306</v>
      </c>
      <c r="AB62" s="12">
        <v>4.9197699999999998</v>
      </c>
      <c r="AD62" s="12">
        <v>2315</v>
      </c>
      <c r="AE62" s="12">
        <v>6.03207</v>
      </c>
      <c r="AG62" s="12">
        <v>2207</v>
      </c>
      <c r="AH62" s="12">
        <v>4.5086199999999996</v>
      </c>
      <c r="AJ62" s="12">
        <v>2142</v>
      </c>
      <c r="AK62" s="12">
        <v>5.2435900000000002</v>
      </c>
    </row>
    <row r="63" spans="2:37" x14ac:dyDescent="0.35">
      <c r="B63" s="12">
        <v>0.35089500000000001</v>
      </c>
      <c r="C63" s="12"/>
      <c r="D63" s="12"/>
      <c r="E63" s="12"/>
      <c r="F63" s="12"/>
      <c r="G63" s="12"/>
      <c r="H63" s="12"/>
      <c r="I63" s="12">
        <v>0</v>
      </c>
      <c r="J63" s="12"/>
      <c r="N63" s="12">
        <v>0.35091299999999997</v>
      </c>
      <c r="O63" s="12"/>
      <c r="P63" s="12"/>
      <c r="Q63" s="12"/>
      <c r="R63" s="12">
        <v>0</v>
      </c>
      <c r="S63" s="12"/>
      <c r="T63" s="12"/>
      <c r="U63" s="12"/>
      <c r="V63" s="12"/>
      <c r="AA63" s="12">
        <v>2344</v>
      </c>
      <c r="AB63" s="12">
        <v>5.0284599999999999</v>
      </c>
      <c r="AD63" s="12">
        <v>2353</v>
      </c>
      <c r="AE63" s="12">
        <v>5.9210799999999999</v>
      </c>
      <c r="AG63" s="12">
        <v>2254</v>
      </c>
      <c r="AH63" s="12">
        <v>6.99709</v>
      </c>
      <c r="AJ63" s="12">
        <v>2180</v>
      </c>
      <c r="AK63" s="12">
        <v>5.3003499999999999</v>
      </c>
    </row>
    <row r="64" spans="2:37" x14ac:dyDescent="0.35">
      <c r="B64" s="12">
        <v>0.35090100000000002</v>
      </c>
      <c r="C64" s="12"/>
      <c r="D64" s="12"/>
      <c r="E64" s="12"/>
      <c r="F64" s="12"/>
      <c r="G64" s="12">
        <v>0</v>
      </c>
      <c r="H64" s="12"/>
      <c r="I64" s="12"/>
      <c r="J64" s="12"/>
      <c r="N64" s="12">
        <v>0.35096100000000002</v>
      </c>
      <c r="O64" s="12"/>
      <c r="P64" s="12"/>
      <c r="Q64" s="12"/>
      <c r="R64" s="12"/>
      <c r="S64" s="12"/>
      <c r="T64" s="12">
        <v>0</v>
      </c>
      <c r="U64" s="12"/>
      <c r="V64" s="12"/>
      <c r="AA64" s="12">
        <v>2384</v>
      </c>
      <c r="AB64" s="12">
        <v>5.2783100000000003</v>
      </c>
      <c r="AD64" s="12">
        <v>2392</v>
      </c>
      <c r="AE64" s="12">
        <v>5.2797000000000001</v>
      </c>
      <c r="AG64" s="12">
        <v>2300</v>
      </c>
      <c r="AH64" s="12">
        <v>5.3166000000000002</v>
      </c>
      <c r="AJ64" s="12">
        <v>2218</v>
      </c>
      <c r="AK64" s="12">
        <v>5.4157099999999998</v>
      </c>
    </row>
    <row r="65" spans="2:37" x14ac:dyDescent="0.35">
      <c r="B65" s="12">
        <v>0.35090399999999999</v>
      </c>
      <c r="C65" s="12"/>
      <c r="D65" s="12"/>
      <c r="E65" s="12"/>
      <c r="F65" s="12"/>
      <c r="G65" s="12"/>
      <c r="H65" s="12">
        <v>0</v>
      </c>
      <c r="I65" s="12"/>
      <c r="J65" s="12"/>
      <c r="N65" s="12">
        <v>0.350964</v>
      </c>
      <c r="O65" s="12"/>
      <c r="P65" s="12"/>
      <c r="Q65" s="12"/>
      <c r="R65" s="12"/>
      <c r="S65" s="12"/>
      <c r="T65" s="12"/>
      <c r="U65" s="12">
        <v>0</v>
      </c>
      <c r="V65" s="12"/>
      <c r="AA65" s="12">
        <v>2423</v>
      </c>
      <c r="AB65" s="12">
        <v>5.9561299999999999</v>
      </c>
      <c r="AD65" s="12">
        <v>2432</v>
      </c>
      <c r="AE65" s="12">
        <v>5.27921</v>
      </c>
      <c r="AG65" s="12">
        <v>2339</v>
      </c>
      <c r="AH65" s="12">
        <v>2.0691600000000001</v>
      </c>
      <c r="AJ65" s="12">
        <v>2256</v>
      </c>
      <c r="AK65" s="12">
        <v>5.5694600000000003</v>
      </c>
    </row>
    <row r="66" spans="2:37" x14ac:dyDescent="0.35">
      <c r="B66" s="12">
        <v>0.35092899999999999</v>
      </c>
      <c r="C66" s="12"/>
      <c r="D66" s="12"/>
      <c r="E66" s="12"/>
      <c r="F66" s="12"/>
      <c r="G66" s="12"/>
      <c r="H66" s="12"/>
      <c r="I66" s="12"/>
      <c r="J66" s="12">
        <v>0</v>
      </c>
      <c r="N66" s="12">
        <v>0.35106900000000002</v>
      </c>
      <c r="O66" s="12"/>
      <c r="P66" s="12"/>
      <c r="Q66" s="12"/>
      <c r="R66" s="12"/>
      <c r="S66" s="12"/>
      <c r="T66" s="12"/>
      <c r="U66" s="12"/>
      <c r="V66" s="12">
        <v>0</v>
      </c>
      <c r="AA66" s="12">
        <v>2464</v>
      </c>
      <c r="AB66" s="12">
        <v>6.4665600000000003</v>
      </c>
      <c r="AD66" s="12">
        <v>2472</v>
      </c>
      <c r="AE66" s="12">
        <v>6.1558000000000002</v>
      </c>
      <c r="AG66" s="12">
        <v>2379</v>
      </c>
      <c r="AH66" s="12">
        <v>2.16832</v>
      </c>
      <c r="AJ66" s="12">
        <v>2294</v>
      </c>
      <c r="AK66" s="12">
        <v>5.2860399999999998</v>
      </c>
    </row>
    <row r="67" spans="2:37" x14ac:dyDescent="0.35">
      <c r="B67" s="12">
        <v>0.350962</v>
      </c>
      <c r="C67" s="12"/>
      <c r="D67" s="12"/>
      <c r="E67" s="12">
        <v>0</v>
      </c>
      <c r="F67" s="12"/>
      <c r="G67" s="12"/>
      <c r="H67" s="12"/>
      <c r="I67" s="12"/>
      <c r="J67" s="12"/>
      <c r="N67" s="12">
        <v>0.35117399999999999</v>
      </c>
      <c r="O67" s="12"/>
      <c r="P67" s="12"/>
      <c r="Q67" s="12">
        <v>0</v>
      </c>
      <c r="R67" s="12"/>
      <c r="S67" s="12"/>
      <c r="T67" s="12"/>
      <c r="U67" s="12"/>
      <c r="V67" s="12"/>
      <c r="AA67" s="12">
        <v>2509</v>
      </c>
      <c r="AB67" s="12">
        <v>6.5844399999999998</v>
      </c>
      <c r="AD67" s="12">
        <v>2510</v>
      </c>
      <c r="AE67" s="12">
        <v>5.9199900000000003</v>
      </c>
      <c r="AG67" s="12">
        <v>2418</v>
      </c>
      <c r="AH67" s="12">
        <v>5.2518399999999996</v>
      </c>
      <c r="AJ67" s="12">
        <v>2331</v>
      </c>
      <c r="AK67" s="12">
        <v>5.2393799999999997</v>
      </c>
    </row>
    <row r="68" spans="2:37" x14ac:dyDescent="0.35">
      <c r="B68" s="12">
        <v>0.35115499999999999</v>
      </c>
      <c r="C68" s="12"/>
      <c r="D68" s="12">
        <v>0</v>
      </c>
      <c r="E68" s="12"/>
      <c r="F68" s="12"/>
      <c r="G68" s="12"/>
      <c r="H68" s="12"/>
      <c r="I68" s="12"/>
      <c r="J68" s="12"/>
      <c r="N68" s="12">
        <v>0.35139599999999999</v>
      </c>
      <c r="O68" s="12"/>
      <c r="P68" s="12">
        <v>0</v>
      </c>
      <c r="Q68" s="12"/>
      <c r="R68" s="12"/>
      <c r="S68" s="12"/>
      <c r="T68" s="12"/>
      <c r="U68" s="12"/>
      <c r="V68" s="12"/>
      <c r="AA68" s="12">
        <v>2550</v>
      </c>
      <c r="AB68" s="12">
        <v>5.0294400000000001</v>
      </c>
      <c r="AD68" s="12">
        <v>2549</v>
      </c>
      <c r="AE68" s="12">
        <v>5.3126300000000004</v>
      </c>
      <c r="AG68" s="12">
        <v>2457</v>
      </c>
      <c r="AH68" s="12">
        <v>5.6579199999999998</v>
      </c>
      <c r="AJ68" s="12">
        <v>2374</v>
      </c>
      <c r="AK68" s="12">
        <v>5.27475</v>
      </c>
    </row>
    <row r="69" spans="2:37" x14ac:dyDescent="0.35">
      <c r="B69" s="12">
        <v>0.35119699999999998</v>
      </c>
      <c r="C69" s="12">
        <v>0</v>
      </c>
      <c r="D69" s="12"/>
      <c r="E69" s="12"/>
      <c r="F69" s="12"/>
      <c r="G69" s="12"/>
      <c r="H69" s="12"/>
      <c r="I69" s="12"/>
      <c r="J69" s="12"/>
      <c r="N69" s="12">
        <v>0.351408</v>
      </c>
      <c r="O69" s="12">
        <v>0</v>
      </c>
      <c r="P69" s="12"/>
      <c r="Q69" s="12"/>
      <c r="R69" s="12"/>
      <c r="S69" s="12"/>
      <c r="T69" s="12"/>
      <c r="U69" s="12"/>
      <c r="V69" s="12"/>
      <c r="AA69" s="12">
        <v>2588</v>
      </c>
      <c r="AB69" s="12">
        <v>5.31677</v>
      </c>
      <c r="AD69" s="12">
        <v>2590</v>
      </c>
      <c r="AE69" s="12">
        <v>6.81515</v>
      </c>
      <c r="AG69" s="12">
        <v>2494</v>
      </c>
      <c r="AH69" s="12">
        <v>4.03064</v>
      </c>
      <c r="AJ69" s="12">
        <v>2413</v>
      </c>
      <c r="AK69" s="12">
        <v>5.1373600000000001</v>
      </c>
    </row>
    <row r="70" spans="2:37" x14ac:dyDescent="0.35">
      <c r="B70" s="12">
        <v>0.44492999999999999</v>
      </c>
      <c r="C70" s="12"/>
      <c r="D70" s="12"/>
      <c r="E70" s="12"/>
      <c r="F70" s="12">
        <v>0</v>
      </c>
      <c r="G70" s="12"/>
      <c r="H70" s="12"/>
      <c r="I70" s="12"/>
      <c r="J70" s="12"/>
      <c r="N70" s="12">
        <v>0.44501099999999999</v>
      </c>
      <c r="O70" s="12"/>
      <c r="P70" s="12"/>
      <c r="Q70" s="12"/>
      <c r="R70" s="12"/>
      <c r="S70" s="12">
        <v>0</v>
      </c>
      <c r="T70" s="12"/>
      <c r="U70" s="12"/>
      <c r="V70" s="12"/>
      <c r="AA70" s="12">
        <v>2634</v>
      </c>
      <c r="AB70" s="12">
        <v>6.49369</v>
      </c>
      <c r="AD70" s="12">
        <v>2628</v>
      </c>
      <c r="AE70" s="12">
        <v>5.4214799999999999</v>
      </c>
      <c r="AG70" s="12">
        <v>2535</v>
      </c>
      <c r="AH70" s="12">
        <v>7.23447</v>
      </c>
      <c r="AJ70" s="12">
        <v>2453</v>
      </c>
      <c r="AK70" s="12">
        <v>5.2893999999999997</v>
      </c>
    </row>
    <row r="71" spans="2:37" x14ac:dyDescent="0.35">
      <c r="B71" s="12">
        <v>0.44499100000000003</v>
      </c>
      <c r="C71" s="12"/>
      <c r="D71" s="12"/>
      <c r="E71" s="12"/>
      <c r="F71" s="12"/>
      <c r="G71" s="12"/>
      <c r="H71" s="12"/>
      <c r="I71" s="12">
        <v>0</v>
      </c>
      <c r="J71" s="12"/>
      <c r="N71" s="12">
        <v>0.44501299999999999</v>
      </c>
      <c r="O71" s="12"/>
      <c r="P71" s="12"/>
      <c r="Q71" s="12"/>
      <c r="R71" s="12">
        <v>0</v>
      </c>
      <c r="S71" s="12"/>
      <c r="T71" s="12"/>
      <c r="U71" s="12"/>
      <c r="V71" s="12"/>
      <c r="AA71" s="12">
        <v>2673</v>
      </c>
      <c r="AB71" s="12">
        <v>5.0207899999999999</v>
      </c>
      <c r="AD71" s="12">
        <v>2668</v>
      </c>
      <c r="AE71" s="12">
        <v>5.2289399999999997</v>
      </c>
      <c r="AG71" s="12">
        <v>2574</v>
      </c>
      <c r="AH71" s="12">
        <v>4.6082799999999997</v>
      </c>
      <c r="AJ71" s="12">
        <v>2490</v>
      </c>
      <c r="AK71" s="12">
        <v>5.32735</v>
      </c>
    </row>
    <row r="72" spans="2:37" x14ac:dyDescent="0.35">
      <c r="B72" s="12">
        <v>0.444998</v>
      </c>
      <c r="C72" s="12"/>
      <c r="D72" s="12"/>
      <c r="E72" s="12"/>
      <c r="F72" s="12"/>
      <c r="G72" s="12">
        <v>0</v>
      </c>
      <c r="H72" s="12"/>
      <c r="I72" s="12"/>
      <c r="J72" s="12"/>
      <c r="N72" s="12">
        <v>0.44507400000000003</v>
      </c>
      <c r="O72" s="12"/>
      <c r="P72" s="12"/>
      <c r="Q72" s="12"/>
      <c r="R72" s="12"/>
      <c r="S72" s="12"/>
      <c r="T72" s="12">
        <v>0</v>
      </c>
      <c r="U72" s="12"/>
      <c r="V72" s="12"/>
      <c r="AA72" s="12">
        <v>2712</v>
      </c>
      <c r="AB72" s="12">
        <v>5.15787</v>
      </c>
      <c r="AD72" s="12">
        <v>2708</v>
      </c>
      <c r="AE72" s="12">
        <v>5.5542999999999996</v>
      </c>
      <c r="AG72" s="12">
        <v>2613</v>
      </c>
      <c r="AH72" s="12">
        <v>5.8029400000000004</v>
      </c>
      <c r="AJ72" s="12">
        <v>2530</v>
      </c>
      <c r="AK72" s="12">
        <v>5.4013900000000001</v>
      </c>
    </row>
    <row r="73" spans="2:37" x14ac:dyDescent="0.35">
      <c r="B73" s="12">
        <v>0.44500200000000001</v>
      </c>
      <c r="C73" s="12"/>
      <c r="D73" s="12"/>
      <c r="E73" s="12"/>
      <c r="F73" s="12"/>
      <c r="G73" s="12"/>
      <c r="H73" s="12">
        <v>0</v>
      </c>
      <c r="I73" s="12"/>
      <c r="J73" s="12"/>
      <c r="N73" s="12">
        <v>0.44507799999999997</v>
      </c>
      <c r="O73" s="12"/>
      <c r="P73" s="12"/>
      <c r="Q73" s="12"/>
      <c r="R73" s="12"/>
      <c r="S73" s="12"/>
      <c r="T73" s="12"/>
      <c r="U73" s="12">
        <v>0</v>
      </c>
      <c r="V73" s="12"/>
      <c r="AA73" s="12">
        <v>2749</v>
      </c>
      <c r="AB73" s="12">
        <v>4.8064400000000003</v>
      </c>
      <c r="AD73" s="12">
        <v>2746</v>
      </c>
      <c r="AE73" s="12">
        <v>5.51999</v>
      </c>
      <c r="AG73" s="12">
        <v>2650</v>
      </c>
      <c r="AH73" s="12">
        <v>4.8121200000000002</v>
      </c>
      <c r="AJ73" s="12">
        <v>2569</v>
      </c>
      <c r="AK73" s="12">
        <v>5.1719600000000003</v>
      </c>
    </row>
    <row r="74" spans="2:37" x14ac:dyDescent="0.35">
      <c r="B74" s="12">
        <v>0.44503399999999999</v>
      </c>
      <c r="C74" s="12"/>
      <c r="D74" s="12"/>
      <c r="E74" s="12"/>
      <c r="F74" s="12"/>
      <c r="G74" s="12"/>
      <c r="H74" s="12"/>
      <c r="I74" s="12"/>
      <c r="J74" s="12">
        <v>0</v>
      </c>
      <c r="N74" s="12">
        <v>0.44521100000000002</v>
      </c>
      <c r="O74" s="12"/>
      <c r="P74" s="12"/>
      <c r="Q74" s="12"/>
      <c r="R74" s="12"/>
      <c r="S74" s="12"/>
      <c r="T74" s="12"/>
      <c r="U74" s="12"/>
      <c r="V74" s="12">
        <v>0</v>
      </c>
      <c r="AA74" s="12">
        <v>2789</v>
      </c>
      <c r="AB74" s="12">
        <v>4.8621800000000004</v>
      </c>
      <c r="AD74" s="12">
        <v>2785</v>
      </c>
      <c r="AE74" s="12">
        <v>5.7965999999999998</v>
      </c>
      <c r="AG74" s="12">
        <v>2689</v>
      </c>
      <c r="AH74" s="12">
        <v>4.8338799999999997</v>
      </c>
      <c r="AJ74" s="12">
        <v>2608</v>
      </c>
      <c r="AK74" s="12">
        <v>5.1194300000000004</v>
      </c>
    </row>
    <row r="75" spans="2:37" x14ac:dyDescent="0.35">
      <c r="B75" s="12">
        <v>0.44507600000000003</v>
      </c>
      <c r="C75" s="12"/>
      <c r="D75" s="12"/>
      <c r="E75" s="12">
        <v>0</v>
      </c>
      <c r="F75" s="12"/>
      <c r="G75" s="12"/>
      <c r="H75" s="12"/>
      <c r="I75" s="12"/>
      <c r="J75" s="12"/>
      <c r="N75" s="12">
        <v>0.44534499999999999</v>
      </c>
      <c r="O75" s="12"/>
      <c r="P75" s="12"/>
      <c r="Q75" s="12">
        <v>0</v>
      </c>
      <c r="R75" s="12"/>
      <c r="S75" s="12"/>
      <c r="T75" s="12"/>
      <c r="U75" s="12"/>
      <c r="V75" s="12"/>
      <c r="AA75" s="12">
        <v>2831</v>
      </c>
      <c r="AB75" s="12">
        <v>4.7707100000000002</v>
      </c>
      <c r="AD75" s="12">
        <v>2824</v>
      </c>
      <c r="AE75" s="12">
        <v>5.6139799999999997</v>
      </c>
      <c r="AG75" s="12">
        <v>2726</v>
      </c>
      <c r="AH75" s="12">
        <v>5.1419499999999996</v>
      </c>
      <c r="AJ75" s="12">
        <v>2649</v>
      </c>
      <c r="AK75" s="12">
        <v>5.2562300000000004</v>
      </c>
    </row>
    <row r="76" spans="2:37" x14ac:dyDescent="0.35">
      <c r="B76" s="12">
        <v>0.44532100000000002</v>
      </c>
      <c r="C76" s="12"/>
      <c r="D76" s="12">
        <v>0</v>
      </c>
      <c r="E76" s="12"/>
      <c r="F76" s="12"/>
      <c r="G76" s="12"/>
      <c r="H76" s="12"/>
      <c r="I76" s="12"/>
      <c r="J76" s="12"/>
      <c r="N76" s="12">
        <v>0.44562600000000002</v>
      </c>
      <c r="O76" s="12"/>
      <c r="P76" s="12">
        <v>0</v>
      </c>
      <c r="Q76" s="12"/>
      <c r="R76" s="12"/>
      <c r="S76" s="12"/>
      <c r="T76" s="12"/>
      <c r="U76" s="12"/>
      <c r="V76" s="12"/>
      <c r="AA76" s="12">
        <v>2870</v>
      </c>
      <c r="AB76" s="12">
        <v>7.3356199999999996</v>
      </c>
      <c r="AD76" s="12">
        <v>2863</v>
      </c>
      <c r="AE76" s="12">
        <v>5.4642299999999997</v>
      </c>
      <c r="AG76" s="12">
        <v>2764</v>
      </c>
      <c r="AH76" s="12">
        <v>4.4364699999999999</v>
      </c>
      <c r="AJ76" s="12">
        <v>2688</v>
      </c>
      <c r="AK76" s="12">
        <v>5.2622799999999996</v>
      </c>
    </row>
    <row r="77" spans="2:37" x14ac:dyDescent="0.35">
      <c r="B77" s="12">
        <v>0.44537300000000002</v>
      </c>
      <c r="C77" s="12">
        <v>0</v>
      </c>
      <c r="D77" s="12"/>
      <c r="E77" s="12"/>
      <c r="F77" s="12"/>
      <c r="G77" s="12"/>
      <c r="H77" s="12"/>
      <c r="I77" s="12"/>
      <c r="J77" s="12"/>
      <c r="N77" s="12">
        <v>0.44564100000000001</v>
      </c>
      <c r="O77" s="12">
        <v>0</v>
      </c>
      <c r="P77" s="12"/>
      <c r="Q77" s="12"/>
      <c r="R77" s="12"/>
      <c r="S77" s="12"/>
      <c r="T77" s="12"/>
      <c r="U77" s="12"/>
      <c r="V77" s="12"/>
      <c r="AA77" s="12">
        <v>2909</v>
      </c>
      <c r="AB77" s="12">
        <v>5.4207799999999997</v>
      </c>
      <c r="AD77" s="12">
        <v>2901</v>
      </c>
      <c r="AE77" s="12">
        <v>5.2937599999999998</v>
      </c>
      <c r="AG77" s="12">
        <v>2802</v>
      </c>
      <c r="AH77" s="12">
        <v>3.9977</v>
      </c>
      <c r="AJ77" s="12">
        <v>2728</v>
      </c>
      <c r="AK77" s="12">
        <v>5.6444099999999997</v>
      </c>
    </row>
    <row r="78" spans="2:37" x14ac:dyDescent="0.35">
      <c r="B78" s="12">
        <v>0.56424300000000005</v>
      </c>
      <c r="C78" s="12"/>
      <c r="D78" s="12"/>
      <c r="E78" s="12"/>
      <c r="F78" s="12">
        <v>0</v>
      </c>
      <c r="G78" s="12"/>
      <c r="H78" s="12"/>
      <c r="I78" s="12"/>
      <c r="J78" s="12"/>
      <c r="N78" s="12">
        <v>0.56434499999999999</v>
      </c>
      <c r="O78" s="12"/>
      <c r="P78" s="12"/>
      <c r="Q78" s="12"/>
      <c r="R78" s="12"/>
      <c r="S78" s="12">
        <v>0</v>
      </c>
      <c r="T78" s="12"/>
      <c r="U78" s="12"/>
      <c r="V78" s="12"/>
      <c r="AA78" s="12">
        <v>2948</v>
      </c>
      <c r="AB78" s="12">
        <v>6.1138000000000003</v>
      </c>
      <c r="AD78" s="12">
        <v>2943</v>
      </c>
      <c r="AE78" s="12">
        <v>6.7778400000000003</v>
      </c>
      <c r="AG78" s="12">
        <v>2841</v>
      </c>
      <c r="AH78" s="12">
        <v>3.5677500000000002</v>
      </c>
      <c r="AJ78" s="12">
        <v>2767</v>
      </c>
      <c r="AK78" s="12">
        <v>5.3115300000000003</v>
      </c>
    </row>
    <row r="79" spans="2:37" x14ac:dyDescent="0.35">
      <c r="B79" s="12">
        <v>0.56431900000000002</v>
      </c>
      <c r="C79" s="12"/>
      <c r="D79" s="12"/>
      <c r="E79" s="12"/>
      <c r="F79" s="12"/>
      <c r="G79" s="12"/>
      <c r="H79" s="12"/>
      <c r="I79" s="12">
        <v>0</v>
      </c>
      <c r="J79" s="12"/>
      <c r="N79" s="12">
        <v>0.56434799999999996</v>
      </c>
      <c r="O79" s="12"/>
      <c r="P79" s="12"/>
      <c r="Q79" s="12"/>
      <c r="R79" s="12">
        <v>0</v>
      </c>
      <c r="S79" s="12"/>
      <c r="T79" s="12"/>
      <c r="U79" s="12"/>
      <c r="V79" s="12"/>
      <c r="AA79" s="12">
        <v>2986</v>
      </c>
      <c r="AB79" s="12">
        <v>5.5449599999999997</v>
      </c>
      <c r="AD79" s="12">
        <v>2985</v>
      </c>
      <c r="AE79" s="12">
        <v>6.1749999999999998</v>
      </c>
      <c r="AG79" s="12">
        <v>2878</v>
      </c>
      <c r="AH79" s="12">
        <v>4.7486899999999999</v>
      </c>
      <c r="AJ79" s="12">
        <v>2807</v>
      </c>
      <c r="AK79" s="12">
        <v>5.1753299999999998</v>
      </c>
    </row>
    <row r="80" spans="2:37" x14ac:dyDescent="0.35">
      <c r="B80" s="12">
        <v>0.56432899999999997</v>
      </c>
      <c r="C80" s="12"/>
      <c r="D80" s="12"/>
      <c r="E80" s="12"/>
      <c r="F80" s="12"/>
      <c r="G80" s="12">
        <v>0</v>
      </c>
      <c r="H80" s="12"/>
      <c r="I80" s="12"/>
      <c r="J80" s="12"/>
      <c r="N80" s="12">
        <v>0.56442499999999995</v>
      </c>
      <c r="O80" s="12"/>
      <c r="P80" s="12"/>
      <c r="Q80" s="12"/>
      <c r="R80" s="12"/>
      <c r="S80" s="12"/>
      <c r="T80" s="12">
        <v>0</v>
      </c>
      <c r="U80" s="12"/>
      <c r="V80" s="12"/>
      <c r="AA80" s="12">
        <v>3025</v>
      </c>
      <c r="AB80" s="12">
        <v>6.2050900000000002</v>
      </c>
      <c r="AD80" s="12">
        <v>3025</v>
      </c>
      <c r="AE80" s="12">
        <v>7.1861800000000002</v>
      </c>
      <c r="AG80" s="12">
        <v>2916</v>
      </c>
      <c r="AH80" s="12">
        <v>4.6642599999999996</v>
      </c>
      <c r="AJ80" s="12">
        <v>2847</v>
      </c>
      <c r="AK80" s="12">
        <v>5.24627</v>
      </c>
    </row>
    <row r="81" spans="2:37" x14ac:dyDescent="0.35">
      <c r="B81" s="12">
        <v>0.56433299999999997</v>
      </c>
      <c r="C81" s="12"/>
      <c r="D81" s="12"/>
      <c r="E81" s="12"/>
      <c r="F81" s="12"/>
      <c r="G81" s="12"/>
      <c r="H81" s="12">
        <v>0</v>
      </c>
      <c r="I81" s="12"/>
      <c r="J81" s="12"/>
      <c r="N81" s="12">
        <v>0.56442999999999999</v>
      </c>
      <c r="O81" s="12"/>
      <c r="P81" s="12"/>
      <c r="Q81" s="12"/>
      <c r="R81" s="12"/>
      <c r="S81" s="12"/>
      <c r="T81" s="12"/>
      <c r="U81" s="12">
        <v>0</v>
      </c>
      <c r="V81" s="12"/>
      <c r="AA81" s="12">
        <v>3063</v>
      </c>
      <c r="AB81" s="12">
        <v>5.28803</v>
      </c>
      <c r="AD81" s="12">
        <v>3067</v>
      </c>
      <c r="AE81" s="12">
        <v>6.8171099999999996</v>
      </c>
      <c r="AG81" s="12">
        <v>2954</v>
      </c>
      <c r="AH81" s="12">
        <v>5.3517099999999997</v>
      </c>
      <c r="AJ81" s="12">
        <v>2885</v>
      </c>
      <c r="AK81" s="12">
        <v>5.7278799999999999</v>
      </c>
    </row>
    <row r="82" spans="2:37" x14ac:dyDescent="0.35">
      <c r="B82" s="12">
        <v>0.56437400000000004</v>
      </c>
      <c r="C82" s="12"/>
      <c r="D82" s="12"/>
      <c r="E82" s="12"/>
      <c r="F82" s="12"/>
      <c r="G82" s="12"/>
      <c r="H82" s="12"/>
      <c r="I82" s="12"/>
      <c r="J82" s="12">
        <v>0</v>
      </c>
      <c r="N82" s="12">
        <v>0.56459800000000004</v>
      </c>
      <c r="O82" s="12"/>
      <c r="P82" s="12"/>
      <c r="Q82" s="12"/>
      <c r="R82" s="12"/>
      <c r="S82" s="12"/>
      <c r="T82" s="12"/>
      <c r="U82" s="12"/>
      <c r="V82" s="12">
        <v>0</v>
      </c>
      <c r="AA82" s="12">
        <v>3101</v>
      </c>
      <c r="AB82" s="12">
        <v>5.0076700000000001</v>
      </c>
      <c r="AD82" s="12">
        <v>3105</v>
      </c>
      <c r="AE82" s="12">
        <v>7.2274399999999996</v>
      </c>
      <c r="AG82" s="12">
        <v>2993</v>
      </c>
      <c r="AH82" s="12">
        <v>5.2851699999999999</v>
      </c>
      <c r="AJ82" s="12">
        <v>2923</v>
      </c>
      <c r="AK82" s="12">
        <v>5.9377599999999999</v>
      </c>
    </row>
    <row r="83" spans="2:37" x14ac:dyDescent="0.35">
      <c r="B83" s="12">
        <v>0.56442700000000001</v>
      </c>
      <c r="C83" s="12"/>
      <c r="D83" s="12"/>
      <c r="E83" s="12">
        <v>0</v>
      </c>
      <c r="F83" s="12"/>
      <c r="G83" s="12"/>
      <c r="H83" s="12"/>
      <c r="I83" s="12"/>
      <c r="J83" s="12"/>
      <c r="N83" s="12">
        <v>0.56476800000000005</v>
      </c>
      <c r="O83" s="12"/>
      <c r="P83" s="12"/>
      <c r="Q83" s="12">
        <v>0</v>
      </c>
      <c r="R83" s="12"/>
      <c r="S83" s="12"/>
      <c r="T83" s="12"/>
      <c r="U83" s="12"/>
      <c r="V83" s="12"/>
      <c r="AA83" s="12">
        <v>3140</v>
      </c>
      <c r="AB83" s="12">
        <v>6.8177000000000003</v>
      </c>
      <c r="AD83" s="12">
        <v>3144</v>
      </c>
      <c r="AE83" s="12">
        <v>6.27074</v>
      </c>
      <c r="AG83" s="12">
        <v>3031</v>
      </c>
      <c r="AH83" s="12">
        <v>4.7088900000000002</v>
      </c>
      <c r="AJ83" s="12">
        <v>2962</v>
      </c>
      <c r="AK83" s="12">
        <v>5.59877</v>
      </c>
    </row>
    <row r="84" spans="2:37" x14ac:dyDescent="0.35">
      <c r="B84" s="12">
        <v>0.56473799999999996</v>
      </c>
      <c r="C84" s="12"/>
      <c r="D84" s="12">
        <v>0</v>
      </c>
      <c r="E84" s="12"/>
      <c r="F84" s="12"/>
      <c r="G84" s="12"/>
      <c r="H84" s="12"/>
      <c r="I84" s="12"/>
      <c r="J84" s="12"/>
      <c r="N84" s="12">
        <v>0.56512399999999996</v>
      </c>
      <c r="O84" s="12"/>
      <c r="P84" s="12">
        <v>0</v>
      </c>
      <c r="Q84" s="12"/>
      <c r="R84" s="12"/>
      <c r="S84" s="12"/>
      <c r="T84" s="12"/>
      <c r="U84" s="12"/>
      <c r="V84" s="12"/>
      <c r="AA84" s="12">
        <v>3178</v>
      </c>
      <c r="AB84" s="12">
        <v>5.1596000000000002</v>
      </c>
      <c r="AD84" s="12">
        <v>3184</v>
      </c>
      <c r="AE84" s="12">
        <v>6.1024700000000003</v>
      </c>
      <c r="AG84" s="12">
        <v>3069</v>
      </c>
      <c r="AH84" s="12">
        <v>5.1206699999999996</v>
      </c>
      <c r="AJ84" s="12">
        <v>3000</v>
      </c>
      <c r="AK84" s="12">
        <v>5.4009900000000002</v>
      </c>
    </row>
    <row r="85" spans="2:37" x14ac:dyDescent="0.35">
      <c r="B85" s="12">
        <v>0.56480399999999997</v>
      </c>
      <c r="C85" s="12">
        <v>0</v>
      </c>
      <c r="D85" s="12"/>
      <c r="E85" s="12"/>
      <c r="F85" s="12"/>
      <c r="G85" s="12"/>
      <c r="H85" s="12"/>
      <c r="I85" s="12"/>
      <c r="J85" s="12"/>
      <c r="N85" s="12">
        <v>0.56514299999999995</v>
      </c>
      <c r="O85" s="12">
        <v>0</v>
      </c>
      <c r="P85" s="12"/>
      <c r="Q85" s="12"/>
      <c r="R85" s="12"/>
      <c r="S85" s="12"/>
      <c r="T85" s="12"/>
      <c r="U85" s="12"/>
      <c r="V85" s="12"/>
      <c r="AA85" s="12">
        <v>3217</v>
      </c>
      <c r="AB85" s="12">
        <v>5.5386699999999998</v>
      </c>
      <c r="AD85" s="12">
        <v>3223</v>
      </c>
      <c r="AE85" s="12">
        <v>6.1094600000000003</v>
      </c>
      <c r="AG85" s="12">
        <v>3108</v>
      </c>
      <c r="AH85" s="12">
        <v>5.0733800000000002</v>
      </c>
      <c r="AJ85" s="12">
        <v>3039</v>
      </c>
      <c r="AK85" s="12">
        <v>5.44353</v>
      </c>
    </row>
    <row r="86" spans="2:37" x14ac:dyDescent="0.35">
      <c r="B86" s="12">
        <v>0.71555000000000002</v>
      </c>
      <c r="C86" s="12"/>
      <c r="D86" s="12"/>
      <c r="E86" s="12"/>
      <c r="F86" s="12">
        <v>0</v>
      </c>
      <c r="G86" s="12"/>
      <c r="H86" s="12"/>
      <c r="I86" s="12"/>
      <c r="J86" s="12"/>
      <c r="N86" s="12">
        <v>0.71567999999999998</v>
      </c>
      <c r="O86" s="12"/>
      <c r="P86" s="12"/>
      <c r="Q86" s="12"/>
      <c r="R86" s="12"/>
      <c r="S86" s="12">
        <v>0</v>
      </c>
      <c r="T86" s="12"/>
      <c r="U86" s="12"/>
      <c r="V86" s="12"/>
      <c r="AA86" s="12">
        <v>3255</v>
      </c>
      <c r="AB86" s="12">
        <v>5.1540499999999998</v>
      </c>
      <c r="AD86" s="12">
        <v>3261</v>
      </c>
      <c r="AE86" s="12">
        <v>6.7851999999999997</v>
      </c>
      <c r="AG86" s="12">
        <v>3145</v>
      </c>
      <c r="AH86" s="12">
        <v>4.02067</v>
      </c>
      <c r="AJ86" s="12">
        <v>3079</v>
      </c>
      <c r="AK86" s="12">
        <v>5.7439499999999999</v>
      </c>
    </row>
    <row r="87" spans="2:37" x14ac:dyDescent="0.35">
      <c r="B87" s="12">
        <v>0.71564700000000003</v>
      </c>
      <c r="C87" s="12"/>
      <c r="D87" s="12"/>
      <c r="E87" s="12"/>
      <c r="F87" s="12"/>
      <c r="G87" s="12"/>
      <c r="H87" s="12"/>
      <c r="I87" s="12">
        <v>0</v>
      </c>
      <c r="J87" s="12"/>
      <c r="N87" s="12">
        <v>0.71568299999999996</v>
      </c>
      <c r="O87" s="12"/>
      <c r="P87" s="12"/>
      <c r="Q87" s="12"/>
      <c r="R87" s="12">
        <v>0</v>
      </c>
      <c r="S87" s="12"/>
      <c r="T87" s="12"/>
      <c r="U87" s="12"/>
      <c r="V87" s="12"/>
      <c r="AA87" s="12">
        <v>3293</v>
      </c>
      <c r="AB87" s="12">
        <v>4.9949199999999996</v>
      </c>
      <c r="AD87" s="12">
        <v>3300</v>
      </c>
      <c r="AE87" s="12">
        <v>5.90238</v>
      </c>
      <c r="AG87" s="12">
        <v>3183</v>
      </c>
      <c r="AH87" s="12">
        <v>3.5179499999999999</v>
      </c>
      <c r="AJ87" s="12">
        <v>3117</v>
      </c>
      <c r="AK87" s="12">
        <v>5.4498699999999998</v>
      </c>
    </row>
    <row r="88" spans="2:37" x14ac:dyDescent="0.35">
      <c r="B88" s="12">
        <v>0.71565900000000005</v>
      </c>
      <c r="C88" s="12"/>
      <c r="D88" s="12"/>
      <c r="E88" s="12"/>
      <c r="F88" s="12"/>
      <c r="G88" s="12">
        <v>0</v>
      </c>
      <c r="H88" s="12"/>
      <c r="I88" s="12"/>
      <c r="J88" s="12"/>
      <c r="N88" s="12">
        <v>0.715781</v>
      </c>
      <c r="O88" s="12"/>
      <c r="P88" s="12"/>
      <c r="Q88" s="12"/>
      <c r="R88" s="12"/>
      <c r="S88" s="12"/>
      <c r="T88" s="12">
        <v>0</v>
      </c>
      <c r="U88" s="12"/>
      <c r="V88" s="12"/>
      <c r="AA88" s="12">
        <v>3331</v>
      </c>
      <c r="AB88" s="12">
        <v>5.5058800000000003</v>
      </c>
      <c r="AD88" s="12">
        <v>3338</v>
      </c>
      <c r="AE88" s="12">
        <v>6.0632900000000003</v>
      </c>
      <c r="AG88" s="12">
        <v>3221</v>
      </c>
      <c r="AH88" s="12">
        <v>3.83765</v>
      </c>
      <c r="AJ88" s="12">
        <v>3156</v>
      </c>
      <c r="AK88" s="12">
        <v>5.5222800000000003</v>
      </c>
    </row>
    <row r="89" spans="2:37" x14ac:dyDescent="0.35">
      <c r="B89" s="12">
        <v>0.71566399999999997</v>
      </c>
      <c r="C89" s="12"/>
      <c r="D89" s="12"/>
      <c r="E89" s="12"/>
      <c r="F89" s="12"/>
      <c r="G89" s="12"/>
      <c r="H89" s="12">
        <v>0</v>
      </c>
      <c r="I89" s="12"/>
      <c r="J89" s="12"/>
      <c r="N89" s="12">
        <v>0.71578699999999995</v>
      </c>
      <c r="O89" s="12"/>
      <c r="P89" s="12"/>
      <c r="Q89" s="12"/>
      <c r="R89" s="12"/>
      <c r="S89" s="12"/>
      <c r="T89" s="12"/>
      <c r="U89" s="12">
        <v>0</v>
      </c>
      <c r="V89" s="12"/>
      <c r="AA89" s="12">
        <v>3369</v>
      </c>
      <c r="AB89" s="12">
        <v>6.6024799999999999</v>
      </c>
      <c r="AD89" s="12">
        <v>3379</v>
      </c>
      <c r="AE89" s="12">
        <v>6.1294199999999996</v>
      </c>
      <c r="AG89" s="12">
        <v>3260</v>
      </c>
      <c r="AH89" s="12">
        <v>5.8578400000000004</v>
      </c>
      <c r="AJ89" s="12">
        <v>3195</v>
      </c>
      <c r="AK89" s="12">
        <v>5.3183499999999997</v>
      </c>
    </row>
    <row r="90" spans="2:37" x14ac:dyDescent="0.35">
      <c r="B90" s="12">
        <v>0.71571600000000002</v>
      </c>
      <c r="C90" s="12"/>
      <c r="D90" s="12"/>
      <c r="E90" s="12"/>
      <c r="F90" s="12"/>
      <c r="G90" s="12"/>
      <c r="H90" s="12"/>
      <c r="I90" s="12"/>
      <c r="J90" s="12">
        <v>0</v>
      </c>
      <c r="N90" s="12">
        <v>0.716001</v>
      </c>
      <c r="O90" s="12"/>
      <c r="P90" s="12"/>
      <c r="Q90" s="12"/>
      <c r="R90" s="12"/>
      <c r="S90" s="12"/>
      <c r="T90" s="12"/>
      <c r="U90" s="12"/>
      <c r="V90" s="12">
        <v>0</v>
      </c>
      <c r="AA90" s="12">
        <v>3407</v>
      </c>
      <c r="AB90" s="12">
        <v>8.5928199999999997</v>
      </c>
      <c r="AD90" s="12">
        <v>3417</v>
      </c>
      <c r="AE90" s="12">
        <v>5.2803100000000001</v>
      </c>
      <c r="AG90" s="12">
        <v>3298</v>
      </c>
      <c r="AH90" s="12">
        <v>5.1036900000000003</v>
      </c>
      <c r="AJ90" s="12">
        <v>3233</v>
      </c>
      <c r="AK90" s="12">
        <v>5.3531300000000002</v>
      </c>
    </row>
    <row r="91" spans="2:37" x14ac:dyDescent="0.35">
      <c r="B91" s="12">
        <v>0.71578399999999998</v>
      </c>
      <c r="C91" s="12"/>
      <c r="D91" s="12"/>
      <c r="E91" s="12">
        <v>0</v>
      </c>
      <c r="F91" s="12"/>
      <c r="G91" s="12"/>
      <c r="H91" s="12"/>
      <c r="I91" s="12"/>
      <c r="J91" s="12"/>
      <c r="N91" s="12">
        <v>0.71621599999999996</v>
      </c>
      <c r="O91" s="12"/>
      <c r="P91" s="12"/>
      <c r="Q91" s="12">
        <v>0</v>
      </c>
      <c r="R91" s="12"/>
      <c r="S91" s="12"/>
      <c r="T91" s="12"/>
      <c r="U91" s="12"/>
      <c r="V91" s="12"/>
      <c r="AA91" s="12">
        <v>3445</v>
      </c>
      <c r="AB91" s="12">
        <v>7.8644999999999996</v>
      </c>
      <c r="AD91" s="12">
        <v>3456</v>
      </c>
      <c r="AE91" s="12">
        <v>5.3450699999999998</v>
      </c>
      <c r="AG91" s="12">
        <v>3336</v>
      </c>
      <c r="AH91" s="12">
        <v>5.7595599999999996</v>
      </c>
      <c r="AJ91" s="12">
        <v>3271</v>
      </c>
      <c r="AK91" s="12">
        <v>5.3375899999999996</v>
      </c>
    </row>
    <row r="92" spans="2:37" x14ac:dyDescent="0.35">
      <c r="B92" s="12">
        <v>0.71617699999999995</v>
      </c>
      <c r="C92" s="12"/>
      <c r="D92" s="12">
        <v>0</v>
      </c>
      <c r="E92" s="12"/>
      <c r="F92" s="12"/>
      <c r="G92" s="12"/>
      <c r="H92" s="12"/>
      <c r="I92" s="12"/>
      <c r="J92" s="12"/>
      <c r="N92" s="12">
        <v>0.71666799999999997</v>
      </c>
      <c r="O92" s="12"/>
      <c r="P92" s="12">
        <v>0</v>
      </c>
      <c r="Q92" s="12"/>
      <c r="R92" s="12"/>
      <c r="S92" s="12"/>
      <c r="T92" s="12"/>
      <c r="U92" s="12"/>
      <c r="V92" s="12"/>
      <c r="AA92" s="12">
        <v>3483</v>
      </c>
      <c r="AB92" s="12">
        <v>7.2136399999999998</v>
      </c>
      <c r="AD92" s="12">
        <v>3498</v>
      </c>
      <c r="AE92" s="12">
        <v>6.28552</v>
      </c>
      <c r="AG92" s="12">
        <v>3374</v>
      </c>
      <c r="AH92" s="12">
        <v>6.3301499999999997</v>
      </c>
      <c r="AJ92" s="12">
        <v>3309</v>
      </c>
      <c r="AK92" s="12">
        <v>6.9408099999999999</v>
      </c>
    </row>
    <row r="93" spans="2:37" x14ac:dyDescent="0.35">
      <c r="B93" s="12">
        <v>0.71626100000000004</v>
      </c>
      <c r="C93" s="12">
        <v>0</v>
      </c>
      <c r="D93" s="12"/>
      <c r="E93" s="12"/>
      <c r="F93" s="12"/>
      <c r="G93" s="12"/>
      <c r="H93" s="12"/>
      <c r="I93" s="12"/>
      <c r="J93" s="12"/>
      <c r="N93" s="12">
        <v>0.716692</v>
      </c>
      <c r="O93" s="12">
        <v>0</v>
      </c>
      <c r="P93" s="12"/>
      <c r="Q93" s="12"/>
      <c r="R93" s="12"/>
      <c r="S93" s="12"/>
      <c r="T93" s="12"/>
      <c r="U93" s="12"/>
      <c r="V93" s="12"/>
      <c r="AA93" s="12">
        <v>3521</v>
      </c>
      <c r="AB93" s="12">
        <v>8.0866399999999992</v>
      </c>
      <c r="AD93" s="12">
        <v>3536</v>
      </c>
      <c r="AE93" s="12">
        <v>5.5030900000000003</v>
      </c>
      <c r="AG93" s="12">
        <v>3414</v>
      </c>
      <c r="AH93" s="12">
        <v>5.1500399999999997</v>
      </c>
      <c r="AJ93" s="12">
        <v>3355</v>
      </c>
      <c r="AK93" s="12">
        <v>8.1029800000000005</v>
      </c>
    </row>
    <row r="94" spans="2:37" x14ac:dyDescent="0.35">
      <c r="B94" s="12">
        <v>0.90743099999999999</v>
      </c>
      <c r="C94" s="12"/>
      <c r="D94" s="12"/>
      <c r="E94" s="12"/>
      <c r="F94" s="12">
        <v>0</v>
      </c>
      <c r="G94" s="12"/>
      <c r="H94" s="12"/>
      <c r="I94" s="12"/>
      <c r="J94" s="12"/>
      <c r="N94" s="12">
        <v>0.90759599999999996</v>
      </c>
      <c r="O94" s="12"/>
      <c r="P94" s="12"/>
      <c r="Q94" s="12"/>
      <c r="R94" s="12"/>
      <c r="S94" s="12">
        <v>0</v>
      </c>
      <c r="T94" s="12"/>
      <c r="U94" s="12"/>
      <c r="V94" s="12"/>
      <c r="AA94" s="12">
        <v>3559</v>
      </c>
      <c r="AB94" s="12">
        <v>5.5118200000000002</v>
      </c>
      <c r="AD94" s="12">
        <v>3576</v>
      </c>
      <c r="AE94" s="12">
        <v>6.6985000000000001</v>
      </c>
      <c r="AG94" s="12">
        <v>3453</v>
      </c>
      <c r="AH94" s="12">
        <v>5.3549899999999999</v>
      </c>
      <c r="AJ94" s="12">
        <v>3393</v>
      </c>
      <c r="AK94" s="12">
        <v>10.622400000000001</v>
      </c>
    </row>
    <row r="95" spans="2:37" x14ac:dyDescent="0.35">
      <c r="B95" s="12">
        <v>0.90755399999999997</v>
      </c>
      <c r="C95" s="12"/>
      <c r="D95" s="12"/>
      <c r="E95" s="12"/>
      <c r="F95" s="12"/>
      <c r="G95" s="12"/>
      <c r="H95" s="12"/>
      <c r="I95" s="12">
        <v>0</v>
      </c>
      <c r="J95" s="12"/>
      <c r="N95" s="12">
        <v>0.90759999999999996</v>
      </c>
      <c r="O95" s="12"/>
      <c r="P95" s="12"/>
      <c r="Q95" s="12"/>
      <c r="R95" s="12">
        <v>0</v>
      </c>
      <c r="S95" s="12"/>
      <c r="T95" s="12"/>
      <c r="U95" s="12"/>
      <c r="V95" s="12"/>
      <c r="AA95" s="12">
        <v>3597</v>
      </c>
      <c r="AB95" s="12">
        <v>4.9137399999999998</v>
      </c>
      <c r="AD95" s="12">
        <v>3615</v>
      </c>
      <c r="AE95" s="12">
        <v>6.2591700000000001</v>
      </c>
      <c r="AG95" s="12">
        <v>3494</v>
      </c>
      <c r="AH95" s="12">
        <v>5.0560099999999997</v>
      </c>
      <c r="AJ95" s="12">
        <v>3432</v>
      </c>
      <c r="AK95" s="12">
        <v>7.28613</v>
      </c>
    </row>
    <row r="96" spans="2:37" x14ac:dyDescent="0.35">
      <c r="B96" s="12">
        <v>0.90756999999999999</v>
      </c>
      <c r="C96" s="12"/>
      <c r="D96" s="12"/>
      <c r="E96" s="12"/>
      <c r="F96" s="12"/>
      <c r="G96" s="12">
        <v>0</v>
      </c>
      <c r="H96" s="12"/>
      <c r="I96" s="12"/>
      <c r="J96" s="12"/>
      <c r="N96" s="12">
        <v>0.90772399999999998</v>
      </c>
      <c r="O96" s="12"/>
      <c r="P96" s="12"/>
      <c r="Q96" s="12"/>
      <c r="R96" s="12"/>
      <c r="S96" s="12"/>
      <c r="T96" s="12">
        <v>0</v>
      </c>
      <c r="U96" s="12"/>
      <c r="V96" s="12"/>
      <c r="AA96" s="12">
        <v>3635</v>
      </c>
      <c r="AB96" s="12">
        <v>37.273099999999999</v>
      </c>
      <c r="AD96" s="12">
        <v>3653</v>
      </c>
      <c r="AE96" s="12">
        <v>6.3704299999999998</v>
      </c>
      <c r="AG96" s="12">
        <v>3535</v>
      </c>
      <c r="AH96" s="12">
        <v>5.2069000000000001</v>
      </c>
      <c r="AJ96" s="12">
        <v>3472</v>
      </c>
      <c r="AK96" s="12">
        <v>8.2661899999999999</v>
      </c>
    </row>
    <row r="97" spans="2:37" x14ac:dyDescent="0.35">
      <c r="B97" s="12">
        <v>0.90757600000000005</v>
      </c>
      <c r="C97" s="12"/>
      <c r="D97" s="12"/>
      <c r="E97" s="12"/>
      <c r="F97" s="12"/>
      <c r="G97" s="12"/>
      <c r="H97" s="12">
        <v>0</v>
      </c>
      <c r="I97" s="12"/>
      <c r="J97" s="12"/>
      <c r="N97" s="12">
        <v>0.90773199999999998</v>
      </c>
      <c r="O97" s="12"/>
      <c r="P97" s="12"/>
      <c r="Q97" s="12"/>
      <c r="R97" s="12"/>
      <c r="S97" s="12"/>
      <c r="T97" s="12"/>
      <c r="U97" s="12">
        <v>0</v>
      </c>
      <c r="V97" s="12"/>
      <c r="AA97" s="12">
        <v>3690</v>
      </c>
      <c r="AB97" s="12">
        <v>9.1803799999999995</v>
      </c>
      <c r="AD97" s="12">
        <v>3693</v>
      </c>
      <c r="AE97" s="12">
        <v>6.2551899999999998</v>
      </c>
      <c r="AG97" s="12">
        <v>3573</v>
      </c>
      <c r="AH97" s="12">
        <v>5.2227399999999999</v>
      </c>
      <c r="AJ97" s="12">
        <v>3515</v>
      </c>
      <c r="AK97" s="12">
        <v>8.0672499999999996</v>
      </c>
    </row>
    <row r="98" spans="2:37" x14ac:dyDescent="0.35">
      <c r="B98" s="12">
        <v>0.90764199999999995</v>
      </c>
      <c r="C98" s="12"/>
      <c r="D98" s="12"/>
      <c r="E98" s="12"/>
      <c r="F98" s="12"/>
      <c r="G98" s="12"/>
      <c r="H98" s="12"/>
      <c r="I98" s="12"/>
      <c r="J98" s="12">
        <v>0</v>
      </c>
      <c r="N98" s="12">
        <v>0.908003</v>
      </c>
      <c r="O98" s="12"/>
      <c r="P98" s="12"/>
      <c r="Q98" s="12"/>
      <c r="R98" s="12"/>
      <c r="S98" s="12"/>
      <c r="T98" s="12"/>
      <c r="U98" s="12"/>
      <c r="V98" s="12">
        <v>0</v>
      </c>
      <c r="AA98" s="12">
        <v>3784</v>
      </c>
      <c r="AB98" s="12">
        <v>9.7690000000000001</v>
      </c>
      <c r="AD98" s="12">
        <v>3731</v>
      </c>
      <c r="AE98" s="12">
        <v>6.19062</v>
      </c>
      <c r="AG98" s="12">
        <v>3612</v>
      </c>
      <c r="AH98" s="12">
        <v>5.1073000000000004</v>
      </c>
      <c r="AJ98" s="12">
        <v>3553</v>
      </c>
      <c r="AK98" s="12">
        <v>14.1395</v>
      </c>
    </row>
    <row r="99" spans="2:37" x14ac:dyDescent="0.35">
      <c r="B99" s="12">
        <v>0.90772799999999998</v>
      </c>
      <c r="C99" s="12"/>
      <c r="D99" s="12"/>
      <c r="E99" s="12">
        <v>0</v>
      </c>
      <c r="F99" s="12"/>
      <c r="G99" s="12"/>
      <c r="H99" s="12"/>
      <c r="I99" s="12"/>
      <c r="J99" s="12"/>
      <c r="N99" s="12">
        <v>0.90827599999999997</v>
      </c>
      <c r="O99" s="12"/>
      <c r="P99" s="12"/>
      <c r="Q99" s="12">
        <v>0</v>
      </c>
      <c r="R99" s="12"/>
      <c r="S99" s="12"/>
      <c r="T99" s="12"/>
      <c r="U99" s="12"/>
      <c r="V99" s="12"/>
      <c r="AA99" s="12">
        <v>3822</v>
      </c>
      <c r="AB99" s="12">
        <v>8.3592899999999997</v>
      </c>
      <c r="AD99" s="12">
        <v>3771</v>
      </c>
      <c r="AE99" s="12">
        <v>5.3702899999999998</v>
      </c>
      <c r="AG99" s="12">
        <v>3649</v>
      </c>
      <c r="AH99" s="12">
        <v>4.8203899999999997</v>
      </c>
      <c r="AJ99" s="12">
        <v>3613</v>
      </c>
      <c r="AK99" s="12">
        <v>3.03837</v>
      </c>
    </row>
    <row r="100" spans="2:37" x14ac:dyDescent="0.35">
      <c r="B100" s="12">
        <v>0.90822700000000001</v>
      </c>
      <c r="C100" s="12"/>
      <c r="D100" s="12">
        <v>0</v>
      </c>
      <c r="E100" s="12"/>
      <c r="F100" s="12"/>
      <c r="G100" s="12"/>
      <c r="H100" s="12"/>
      <c r="I100" s="12"/>
      <c r="J100" s="12"/>
      <c r="N100" s="12">
        <v>0.90884900000000002</v>
      </c>
      <c r="O100" s="12"/>
      <c r="P100" s="12">
        <v>0</v>
      </c>
      <c r="Q100" s="12"/>
      <c r="R100" s="12"/>
      <c r="S100" s="12"/>
      <c r="T100" s="12"/>
      <c r="U100" s="12"/>
      <c r="V100" s="12"/>
      <c r="AA100" s="12">
        <v>3861</v>
      </c>
      <c r="AB100" s="12">
        <v>9.4218799999999998</v>
      </c>
      <c r="AD100" s="12">
        <v>3812</v>
      </c>
      <c r="AE100" s="12">
        <v>6.3800699999999999</v>
      </c>
      <c r="AG100" s="12">
        <v>3689</v>
      </c>
      <c r="AH100" s="12">
        <v>5.4762000000000004</v>
      </c>
      <c r="AJ100" s="12">
        <v>3651</v>
      </c>
      <c r="AK100" s="12">
        <v>7.1757299999999997</v>
      </c>
    </row>
    <row r="101" spans="2:37" x14ac:dyDescent="0.35">
      <c r="B101" s="12">
        <v>0.90833399999999997</v>
      </c>
      <c r="C101" s="12">
        <v>0</v>
      </c>
      <c r="D101" s="12"/>
      <c r="E101" s="12"/>
      <c r="F101" s="12"/>
      <c r="G101" s="12"/>
      <c r="H101" s="12"/>
      <c r="I101" s="12"/>
      <c r="J101" s="12"/>
      <c r="N101" s="12">
        <v>0.90887899999999999</v>
      </c>
      <c r="O101" s="12">
        <v>0</v>
      </c>
      <c r="P101" s="12"/>
      <c r="Q101" s="12"/>
      <c r="R101" s="12"/>
      <c r="S101" s="12"/>
      <c r="T101" s="12"/>
      <c r="U101" s="12"/>
      <c r="V101" s="12"/>
      <c r="AA101" s="12">
        <v>3905</v>
      </c>
      <c r="AB101" s="12">
        <v>15.699299999999999</v>
      </c>
      <c r="AD101" s="12">
        <v>3977</v>
      </c>
      <c r="AE101" s="12">
        <v>5.60154</v>
      </c>
      <c r="AG101" s="12">
        <v>3727</v>
      </c>
      <c r="AH101" s="12">
        <v>4.2805600000000004</v>
      </c>
      <c r="AJ101" s="12">
        <v>3690</v>
      </c>
      <c r="AK101" s="12">
        <v>8.3008699999999997</v>
      </c>
    </row>
    <row r="102" spans="2:37" x14ac:dyDescent="0.35">
      <c r="B102" s="12">
        <v>1.1507700000000001</v>
      </c>
      <c r="C102" s="12"/>
      <c r="D102" s="12"/>
      <c r="E102" s="12"/>
      <c r="F102" s="12">
        <v>0</v>
      </c>
      <c r="G102" s="12"/>
      <c r="H102" s="12"/>
      <c r="I102" s="12"/>
      <c r="J102" s="12"/>
      <c r="N102" s="12">
        <v>1.1509799999999999</v>
      </c>
      <c r="O102" s="12"/>
      <c r="P102" s="12"/>
      <c r="Q102" s="12"/>
      <c r="R102" s="12"/>
      <c r="S102" s="12">
        <v>0</v>
      </c>
      <c r="T102" s="12"/>
      <c r="U102" s="12"/>
      <c r="V102" s="12"/>
      <c r="AA102" s="12">
        <v>3944</v>
      </c>
      <c r="AB102" s="12">
        <v>9.1000700000000005</v>
      </c>
      <c r="AD102" s="12">
        <v>4021</v>
      </c>
      <c r="AE102" s="12">
        <v>5.2017300000000004</v>
      </c>
      <c r="AG102" s="12">
        <v>3766</v>
      </c>
      <c r="AH102" s="12">
        <v>4.21943</v>
      </c>
      <c r="AJ102" s="12">
        <v>3738</v>
      </c>
      <c r="AK102" s="12">
        <v>7.9029499999999997</v>
      </c>
    </row>
    <row r="103" spans="2:37" x14ac:dyDescent="0.35">
      <c r="B103" s="12">
        <v>1.1509199999999999</v>
      </c>
      <c r="C103" s="12"/>
      <c r="D103" s="12"/>
      <c r="E103" s="12"/>
      <c r="F103" s="12"/>
      <c r="G103" s="12"/>
      <c r="H103" s="12"/>
      <c r="I103" s="12">
        <v>0</v>
      </c>
      <c r="J103" s="12"/>
      <c r="N103" s="12">
        <v>1.1509799999999999</v>
      </c>
      <c r="O103" s="12"/>
      <c r="P103" s="12"/>
      <c r="Q103" s="12"/>
      <c r="R103" s="12">
        <v>0</v>
      </c>
      <c r="S103" s="12"/>
      <c r="T103" s="12"/>
      <c r="U103" s="12"/>
      <c r="V103" s="12"/>
      <c r="AA103" s="12">
        <v>3983</v>
      </c>
      <c r="AB103" s="12">
        <v>5.7505100000000002</v>
      </c>
      <c r="AD103" s="12">
        <v>4059</v>
      </c>
      <c r="AE103" s="12">
        <v>5.2407500000000002</v>
      </c>
      <c r="AG103" s="12">
        <v>3804</v>
      </c>
      <c r="AH103" s="12">
        <v>5.09849</v>
      </c>
      <c r="AJ103" s="12">
        <v>3776</v>
      </c>
      <c r="AK103" s="12">
        <v>5.2912400000000002</v>
      </c>
    </row>
    <row r="104" spans="2:37" x14ac:dyDescent="0.35">
      <c r="B104" s="12">
        <v>1.1509400000000001</v>
      </c>
      <c r="C104" s="12"/>
      <c r="D104" s="12"/>
      <c r="E104" s="12"/>
      <c r="F104" s="12"/>
      <c r="G104" s="12">
        <v>0</v>
      </c>
      <c r="H104" s="12"/>
      <c r="I104" s="12"/>
      <c r="J104" s="12"/>
      <c r="N104" s="12">
        <v>1.1511400000000001</v>
      </c>
      <c r="O104" s="12"/>
      <c r="P104" s="12"/>
      <c r="Q104" s="12"/>
      <c r="R104" s="12"/>
      <c r="S104" s="12"/>
      <c r="T104" s="12">
        <v>0</v>
      </c>
      <c r="U104" s="12"/>
      <c r="V104" s="12"/>
      <c r="AD104" s="12">
        <v>4100</v>
      </c>
      <c r="AE104" s="12">
        <v>5.2527200000000001</v>
      </c>
      <c r="AG104" s="12">
        <v>3845</v>
      </c>
      <c r="AH104" s="12">
        <v>5.57029</v>
      </c>
      <c r="AJ104" s="12">
        <v>3814</v>
      </c>
      <c r="AK104" s="12">
        <v>5.2558499999999997</v>
      </c>
    </row>
    <row r="105" spans="2:37" x14ac:dyDescent="0.35">
      <c r="B105" s="12">
        <v>1.1509499999999999</v>
      </c>
      <c r="C105" s="12"/>
      <c r="D105" s="12"/>
      <c r="E105" s="12"/>
      <c r="F105" s="12"/>
      <c r="G105" s="12"/>
      <c r="H105" s="12">
        <v>0</v>
      </c>
      <c r="I105" s="12"/>
      <c r="J105" s="12"/>
      <c r="N105" s="12">
        <v>1.1511499999999999</v>
      </c>
      <c r="O105" s="12"/>
      <c r="P105" s="12"/>
      <c r="Q105" s="12"/>
      <c r="R105" s="12"/>
      <c r="S105" s="12"/>
      <c r="T105" s="12"/>
      <c r="U105" s="12">
        <v>0</v>
      </c>
      <c r="V105" s="12"/>
      <c r="AD105" s="12">
        <v>4138</v>
      </c>
      <c r="AE105" s="12">
        <v>6.1139099999999997</v>
      </c>
      <c r="AG105" s="12">
        <v>3887</v>
      </c>
      <c r="AH105" s="12">
        <v>4.8723999999999998</v>
      </c>
      <c r="AJ105" s="12">
        <v>3853</v>
      </c>
      <c r="AK105" s="12">
        <v>5.4823300000000001</v>
      </c>
    </row>
    <row r="106" spans="2:37" x14ac:dyDescent="0.35">
      <c r="B106" s="12">
        <v>1.15103</v>
      </c>
      <c r="C106" s="12"/>
      <c r="D106" s="12"/>
      <c r="E106" s="12"/>
      <c r="F106" s="12"/>
      <c r="G106" s="12"/>
      <c r="H106" s="12"/>
      <c r="I106" s="12"/>
      <c r="J106" s="12">
        <v>0</v>
      </c>
      <c r="N106" s="12">
        <v>1.1514899999999999</v>
      </c>
      <c r="O106" s="12"/>
      <c r="P106" s="12"/>
      <c r="Q106" s="12"/>
      <c r="R106" s="12"/>
      <c r="S106" s="12"/>
      <c r="T106" s="12"/>
      <c r="U106" s="12"/>
      <c r="V106" s="12">
        <v>0</v>
      </c>
      <c r="AJ106" s="12">
        <v>3892</v>
      </c>
      <c r="AK106" s="12">
        <v>5.9221899999999996</v>
      </c>
    </row>
    <row r="107" spans="2:37" x14ac:dyDescent="0.35">
      <c r="B107" s="12">
        <v>1.1511400000000001</v>
      </c>
      <c r="C107" s="12"/>
      <c r="D107" s="12"/>
      <c r="E107" s="12">
        <v>0</v>
      </c>
      <c r="F107" s="12"/>
      <c r="G107" s="12"/>
      <c r="H107" s="12"/>
      <c r="I107" s="12"/>
      <c r="J107" s="12"/>
      <c r="N107" s="12">
        <v>1.15184</v>
      </c>
      <c r="O107" s="12"/>
      <c r="P107" s="12"/>
      <c r="Q107" s="12">
        <v>0</v>
      </c>
      <c r="R107" s="12"/>
      <c r="S107" s="12"/>
      <c r="T107" s="12"/>
      <c r="U107" s="12"/>
      <c r="V107" s="12"/>
    </row>
    <row r="108" spans="2:37" x14ac:dyDescent="0.35">
      <c r="B108" s="12">
        <v>1.15178</v>
      </c>
      <c r="C108" s="12"/>
      <c r="D108" s="12">
        <v>0</v>
      </c>
      <c r="E108" s="12"/>
      <c r="F108" s="12"/>
      <c r="G108" s="12"/>
      <c r="H108" s="12"/>
      <c r="I108" s="12"/>
      <c r="J108" s="12"/>
      <c r="N108" s="12">
        <v>1.15256</v>
      </c>
      <c r="O108" s="12"/>
      <c r="P108" s="12">
        <v>0</v>
      </c>
      <c r="Q108" s="12"/>
      <c r="R108" s="12"/>
      <c r="S108" s="12"/>
      <c r="T108" s="12"/>
      <c r="U108" s="12"/>
      <c r="V108" s="12"/>
    </row>
    <row r="109" spans="2:37" x14ac:dyDescent="0.35">
      <c r="B109" s="12">
        <v>1.15191</v>
      </c>
      <c r="C109" s="12">
        <v>0</v>
      </c>
      <c r="D109" s="12"/>
      <c r="E109" s="12"/>
      <c r="F109" s="12"/>
      <c r="G109" s="12"/>
      <c r="H109" s="12"/>
      <c r="I109" s="12"/>
      <c r="J109" s="12"/>
      <c r="N109" s="12">
        <v>1.1526000000000001</v>
      </c>
      <c r="O109" s="12">
        <v>0</v>
      </c>
      <c r="P109" s="12"/>
      <c r="Q109" s="12"/>
      <c r="R109" s="12"/>
      <c r="S109" s="12"/>
      <c r="T109" s="12"/>
      <c r="U109" s="12"/>
      <c r="V109" s="12"/>
    </row>
    <row r="110" spans="2:37" x14ac:dyDescent="0.35">
      <c r="B110" s="12">
        <v>1.45936</v>
      </c>
      <c r="C110" s="12"/>
      <c r="D110" s="12"/>
      <c r="E110" s="12"/>
      <c r="F110" s="12">
        <v>0</v>
      </c>
      <c r="G110" s="12"/>
      <c r="H110" s="12"/>
      <c r="I110" s="12"/>
      <c r="J110" s="12"/>
      <c r="N110" s="12">
        <v>1.4596199999999999</v>
      </c>
      <c r="O110" s="12"/>
      <c r="P110" s="12"/>
      <c r="Q110" s="12"/>
      <c r="R110" s="12"/>
      <c r="S110" s="12">
        <v>0</v>
      </c>
      <c r="T110" s="12"/>
      <c r="U110" s="12"/>
      <c r="V110" s="12"/>
    </row>
    <row r="111" spans="2:37" x14ac:dyDescent="0.35">
      <c r="B111" s="12">
        <v>1.4595499999999999</v>
      </c>
      <c r="C111" s="12"/>
      <c r="D111" s="12"/>
      <c r="E111" s="12"/>
      <c r="F111" s="12"/>
      <c r="G111" s="12"/>
      <c r="H111" s="12"/>
      <c r="I111" s="12">
        <v>0</v>
      </c>
      <c r="J111" s="12"/>
      <c r="N111" s="12">
        <v>1.45963</v>
      </c>
      <c r="O111" s="12"/>
      <c r="P111" s="12"/>
      <c r="Q111" s="12"/>
      <c r="R111" s="12">
        <v>0</v>
      </c>
      <c r="S111" s="12"/>
      <c r="T111" s="12"/>
      <c r="U111" s="12"/>
      <c r="V111" s="12"/>
    </row>
    <row r="112" spans="2:37" x14ac:dyDescent="0.35">
      <c r="B112" s="12">
        <v>1.4595800000000001</v>
      </c>
      <c r="C112" s="12"/>
      <c r="D112" s="12"/>
      <c r="E112" s="12"/>
      <c r="F112" s="12"/>
      <c r="G112" s="12">
        <v>0</v>
      </c>
      <c r="H112" s="12"/>
      <c r="I112" s="12"/>
      <c r="J112" s="12"/>
      <c r="N112" s="12">
        <v>1.45983</v>
      </c>
      <c r="O112" s="12"/>
      <c r="P112" s="12"/>
      <c r="Q112" s="12"/>
      <c r="R112" s="12"/>
      <c r="S112" s="12"/>
      <c r="T112" s="12">
        <v>0</v>
      </c>
      <c r="U112" s="12"/>
      <c r="V112" s="12"/>
    </row>
    <row r="113" spans="2:22" x14ac:dyDescent="0.35">
      <c r="B113" s="12">
        <v>1.4595899999999999</v>
      </c>
      <c r="C113" s="12"/>
      <c r="D113" s="12"/>
      <c r="E113" s="12"/>
      <c r="F113" s="12"/>
      <c r="G113" s="12"/>
      <c r="H113" s="12">
        <v>0</v>
      </c>
      <c r="I113" s="12"/>
      <c r="J113" s="12"/>
      <c r="N113" s="12">
        <v>1.45984</v>
      </c>
      <c r="O113" s="12"/>
      <c r="P113" s="12"/>
      <c r="Q113" s="12"/>
      <c r="R113" s="12"/>
      <c r="S113" s="12"/>
      <c r="T113" s="12"/>
      <c r="U113" s="12">
        <v>0</v>
      </c>
      <c r="V113" s="12"/>
    </row>
    <row r="114" spans="2:22" x14ac:dyDescent="0.35">
      <c r="B114" s="12">
        <v>1.4596899999999999</v>
      </c>
      <c r="C114" s="12"/>
      <c r="D114" s="12"/>
      <c r="E114" s="12"/>
      <c r="F114" s="12"/>
      <c r="G114" s="12"/>
      <c r="H114" s="12"/>
      <c r="I114" s="12"/>
      <c r="J114" s="12">
        <v>0</v>
      </c>
      <c r="N114" s="12">
        <v>1.46028</v>
      </c>
      <c r="O114" s="12"/>
      <c r="P114" s="12"/>
      <c r="Q114" s="12"/>
      <c r="R114" s="12"/>
      <c r="S114" s="12"/>
      <c r="T114" s="12"/>
      <c r="U114" s="12"/>
      <c r="V114" s="12">
        <v>0</v>
      </c>
    </row>
    <row r="115" spans="2:22" x14ac:dyDescent="0.35">
      <c r="B115" s="12">
        <v>1.45983</v>
      </c>
      <c r="C115" s="12"/>
      <c r="D115" s="12"/>
      <c r="E115" s="12">
        <v>0</v>
      </c>
      <c r="F115" s="12"/>
      <c r="G115" s="12"/>
      <c r="H115" s="12"/>
      <c r="I115" s="12"/>
      <c r="J115" s="12"/>
      <c r="N115" s="12">
        <v>1.46072</v>
      </c>
      <c r="O115" s="12"/>
      <c r="P115" s="12"/>
      <c r="Q115" s="12">
        <v>0</v>
      </c>
      <c r="R115" s="12"/>
      <c r="S115" s="12"/>
      <c r="T115" s="12"/>
      <c r="U115" s="12"/>
      <c r="V115" s="12"/>
    </row>
    <row r="116" spans="2:22" x14ac:dyDescent="0.35">
      <c r="B116" s="12">
        <v>1.4606399999999999</v>
      </c>
      <c r="C116" s="12"/>
      <c r="D116" s="12">
        <v>0</v>
      </c>
      <c r="E116" s="12"/>
      <c r="F116" s="12"/>
      <c r="G116" s="12"/>
      <c r="H116" s="12"/>
      <c r="I116" s="12"/>
      <c r="J116" s="12"/>
      <c r="N116" s="12">
        <v>1.4616400000000001</v>
      </c>
      <c r="O116" s="12"/>
      <c r="P116" s="12">
        <v>0</v>
      </c>
      <c r="Q116" s="12"/>
      <c r="R116" s="12"/>
      <c r="S116" s="12"/>
      <c r="T116" s="12"/>
      <c r="U116" s="12"/>
      <c r="V116" s="12"/>
    </row>
    <row r="117" spans="2:22" x14ac:dyDescent="0.35">
      <c r="B117" s="12">
        <v>1.4608099999999999</v>
      </c>
      <c r="C117" s="12">
        <v>0</v>
      </c>
      <c r="D117" s="12"/>
      <c r="E117" s="12"/>
      <c r="F117" s="12"/>
      <c r="G117" s="12"/>
      <c r="H117" s="12"/>
      <c r="I117" s="12"/>
      <c r="J117" s="12"/>
      <c r="N117" s="12">
        <v>1.4616899999999999</v>
      </c>
      <c r="O117" s="12">
        <v>0</v>
      </c>
      <c r="P117" s="12"/>
      <c r="Q117" s="12"/>
      <c r="R117" s="12"/>
      <c r="S117" s="12"/>
      <c r="T117" s="12"/>
      <c r="U117" s="12"/>
      <c r="V117" s="12"/>
    </row>
    <row r="118" spans="2:22" x14ac:dyDescent="0.35">
      <c r="B118" s="12">
        <v>1.8506899999999999</v>
      </c>
      <c r="C118" s="12"/>
      <c r="D118" s="12"/>
      <c r="E118" s="12"/>
      <c r="F118" s="12">
        <v>0</v>
      </c>
      <c r="G118" s="12"/>
      <c r="H118" s="12"/>
      <c r="I118" s="12"/>
      <c r="J118" s="12"/>
      <c r="N118" s="12">
        <v>1.85103</v>
      </c>
      <c r="O118" s="12"/>
      <c r="P118" s="12"/>
      <c r="Q118" s="12"/>
      <c r="R118" s="12"/>
      <c r="S118" s="12">
        <v>0</v>
      </c>
      <c r="T118" s="12"/>
      <c r="U118" s="12"/>
      <c r="V118" s="12"/>
    </row>
    <row r="119" spans="2:22" x14ac:dyDescent="0.35">
      <c r="B119" s="12">
        <v>1.8509500000000001</v>
      </c>
      <c r="C119" s="12"/>
      <c r="D119" s="12"/>
      <c r="E119" s="12"/>
      <c r="F119" s="12"/>
      <c r="G119" s="12"/>
      <c r="H119" s="12"/>
      <c r="I119" s="12">
        <v>0</v>
      </c>
      <c r="J119" s="12"/>
      <c r="N119" s="12">
        <v>1.85104</v>
      </c>
      <c r="O119" s="12"/>
      <c r="P119" s="12"/>
      <c r="Q119" s="12"/>
      <c r="R119" s="12">
        <v>0</v>
      </c>
      <c r="S119" s="12"/>
      <c r="T119" s="12"/>
      <c r="U119" s="12"/>
      <c r="V119" s="12"/>
    </row>
    <row r="120" spans="2:22" x14ac:dyDescent="0.35">
      <c r="B120" s="12">
        <v>1.8509800000000001</v>
      </c>
      <c r="C120" s="12"/>
      <c r="D120" s="12"/>
      <c r="E120" s="12"/>
      <c r="F120" s="12"/>
      <c r="G120" s="12">
        <v>0</v>
      </c>
      <c r="H120" s="12"/>
      <c r="I120" s="12"/>
      <c r="J120" s="12"/>
      <c r="N120" s="12">
        <v>1.8512900000000001</v>
      </c>
      <c r="O120" s="12"/>
      <c r="P120" s="12"/>
      <c r="Q120" s="12"/>
      <c r="R120" s="12"/>
      <c r="S120" s="12"/>
      <c r="T120" s="12">
        <v>0</v>
      </c>
      <c r="U120" s="12"/>
      <c r="V120" s="12"/>
    </row>
    <row r="121" spans="2:22" x14ac:dyDescent="0.35">
      <c r="B121" s="12">
        <v>1.8509899999999999</v>
      </c>
      <c r="C121" s="12"/>
      <c r="D121" s="12"/>
      <c r="E121" s="12"/>
      <c r="F121" s="12"/>
      <c r="G121" s="12"/>
      <c r="H121" s="12">
        <v>0</v>
      </c>
      <c r="I121" s="12"/>
      <c r="J121" s="12"/>
      <c r="N121" s="12">
        <v>1.85131</v>
      </c>
      <c r="O121" s="12"/>
      <c r="P121" s="12"/>
      <c r="Q121" s="12"/>
      <c r="R121" s="12"/>
      <c r="S121" s="12"/>
      <c r="T121" s="12"/>
      <c r="U121" s="12">
        <v>0</v>
      </c>
      <c r="V121" s="12"/>
    </row>
    <row r="122" spans="2:22" x14ac:dyDescent="0.35">
      <c r="B122" s="12">
        <v>1.8511299999999999</v>
      </c>
      <c r="C122" s="12"/>
      <c r="D122" s="12"/>
      <c r="E122" s="12"/>
      <c r="F122" s="12"/>
      <c r="G122" s="12"/>
      <c r="H122" s="12"/>
      <c r="I122" s="12"/>
      <c r="J122" s="12">
        <v>0</v>
      </c>
      <c r="N122" s="12">
        <v>1.8518600000000001</v>
      </c>
      <c r="O122" s="12"/>
      <c r="P122" s="12"/>
      <c r="Q122" s="12"/>
      <c r="R122" s="12"/>
      <c r="S122" s="12"/>
      <c r="T122" s="12"/>
      <c r="U122" s="12"/>
      <c r="V122" s="12">
        <v>0</v>
      </c>
    </row>
    <row r="123" spans="2:22" x14ac:dyDescent="0.35">
      <c r="B123" s="12">
        <v>1.8512999999999999</v>
      </c>
      <c r="C123" s="12"/>
      <c r="D123" s="12"/>
      <c r="E123" s="12">
        <v>0</v>
      </c>
      <c r="F123" s="12"/>
      <c r="G123" s="12"/>
      <c r="H123" s="12"/>
      <c r="I123" s="12"/>
      <c r="J123" s="12"/>
      <c r="N123" s="12">
        <v>1.85242</v>
      </c>
      <c r="O123" s="12"/>
      <c r="P123" s="12"/>
      <c r="Q123" s="12">
        <v>0</v>
      </c>
      <c r="R123" s="12"/>
      <c r="S123" s="12"/>
      <c r="T123" s="12"/>
      <c r="U123" s="12"/>
      <c r="V123" s="12"/>
    </row>
    <row r="124" spans="2:22" x14ac:dyDescent="0.35">
      <c r="B124" s="12">
        <v>1.85232</v>
      </c>
      <c r="C124" s="12"/>
      <c r="D124" s="12">
        <v>0</v>
      </c>
      <c r="E124" s="12"/>
      <c r="F124" s="12"/>
      <c r="G124" s="12"/>
      <c r="H124" s="12"/>
      <c r="I124" s="12"/>
      <c r="J124" s="12"/>
      <c r="N124" s="12">
        <v>1.8535900000000001</v>
      </c>
      <c r="O124" s="12"/>
      <c r="P124" s="12">
        <v>0</v>
      </c>
      <c r="Q124" s="12"/>
      <c r="R124" s="12"/>
      <c r="S124" s="12"/>
      <c r="T124" s="12"/>
      <c r="U124" s="12"/>
      <c r="V124" s="12"/>
    </row>
    <row r="125" spans="2:22" x14ac:dyDescent="0.35">
      <c r="B125" s="12">
        <v>1.8525400000000001</v>
      </c>
      <c r="C125" s="12">
        <v>0</v>
      </c>
      <c r="D125" s="12"/>
      <c r="E125" s="12"/>
      <c r="F125" s="12"/>
      <c r="G125" s="12"/>
      <c r="H125" s="12"/>
      <c r="I125" s="12"/>
      <c r="J125" s="12"/>
      <c r="N125" s="12">
        <v>1.85365</v>
      </c>
      <c r="O125" s="12">
        <v>0</v>
      </c>
      <c r="P125" s="12"/>
      <c r="Q125" s="12"/>
      <c r="R125" s="12"/>
      <c r="S125" s="12"/>
      <c r="T125" s="12"/>
      <c r="U125" s="12"/>
      <c r="V125" s="12"/>
    </row>
    <row r="126" spans="2:22" x14ac:dyDescent="0.35">
      <c r="B126" s="12">
        <v>2.3469799999999998</v>
      </c>
      <c r="C126" s="12"/>
      <c r="D126" s="12"/>
      <c r="E126" s="12"/>
      <c r="F126" s="12">
        <v>0</v>
      </c>
      <c r="G126" s="12"/>
      <c r="H126" s="12"/>
      <c r="I126" s="12"/>
      <c r="J126" s="12"/>
      <c r="N126" s="12">
        <v>2.3473999999999999</v>
      </c>
      <c r="O126" s="12"/>
      <c r="P126" s="12"/>
      <c r="Q126" s="12"/>
      <c r="R126" s="12"/>
      <c r="S126" s="12">
        <v>0</v>
      </c>
      <c r="T126" s="12"/>
      <c r="U126" s="12"/>
      <c r="V126" s="12"/>
    </row>
    <row r="127" spans="2:22" x14ac:dyDescent="0.35">
      <c r="B127" s="12">
        <v>2.3472900000000001</v>
      </c>
      <c r="C127" s="12"/>
      <c r="D127" s="12"/>
      <c r="E127" s="12"/>
      <c r="F127" s="12"/>
      <c r="G127" s="12"/>
      <c r="H127" s="12"/>
      <c r="I127" s="12">
        <v>0</v>
      </c>
      <c r="J127" s="12"/>
      <c r="N127" s="12">
        <v>2.34741</v>
      </c>
      <c r="O127" s="12"/>
      <c r="P127" s="12"/>
      <c r="Q127" s="12"/>
      <c r="R127" s="12">
        <v>0</v>
      </c>
      <c r="S127" s="12"/>
      <c r="T127" s="12"/>
      <c r="U127" s="12"/>
      <c r="V127" s="12"/>
    </row>
    <row r="128" spans="2:22" x14ac:dyDescent="0.35">
      <c r="B128" s="12">
        <v>2.3473299999999999</v>
      </c>
      <c r="C128" s="12"/>
      <c r="D128" s="12"/>
      <c r="E128" s="12"/>
      <c r="F128" s="12"/>
      <c r="G128" s="12">
        <v>0</v>
      </c>
      <c r="H128" s="12"/>
      <c r="I128" s="12"/>
      <c r="J128" s="12"/>
      <c r="N128" s="12">
        <v>2.3477299999999999</v>
      </c>
      <c r="O128" s="12"/>
      <c r="P128" s="12"/>
      <c r="Q128" s="12"/>
      <c r="R128" s="12"/>
      <c r="S128" s="12"/>
      <c r="T128" s="12">
        <v>0</v>
      </c>
      <c r="U128" s="12"/>
      <c r="V128" s="12"/>
    </row>
    <row r="129" spans="2:22" x14ac:dyDescent="0.35">
      <c r="B129" s="12">
        <v>2.34735</v>
      </c>
      <c r="C129" s="12"/>
      <c r="D129" s="12"/>
      <c r="E129" s="12"/>
      <c r="F129" s="12"/>
      <c r="G129" s="12"/>
      <c r="H129" s="12">
        <v>0</v>
      </c>
      <c r="I129" s="12"/>
      <c r="J129" s="12"/>
      <c r="N129" s="12">
        <v>2.3477600000000001</v>
      </c>
      <c r="O129" s="12"/>
      <c r="P129" s="12"/>
      <c r="Q129" s="12"/>
      <c r="R129" s="12"/>
      <c r="S129" s="12"/>
      <c r="T129" s="12"/>
      <c r="U129" s="12">
        <v>0</v>
      </c>
      <c r="V129" s="12"/>
    </row>
    <row r="130" spans="2:22" x14ac:dyDescent="0.35">
      <c r="B130" s="12">
        <v>2.3475199999999998</v>
      </c>
      <c r="C130" s="12"/>
      <c r="D130" s="12"/>
      <c r="E130" s="12"/>
      <c r="F130" s="12"/>
      <c r="G130" s="12"/>
      <c r="H130" s="12"/>
      <c r="I130" s="12"/>
      <c r="J130" s="12">
        <v>0</v>
      </c>
      <c r="N130" s="12">
        <v>2.3484600000000002</v>
      </c>
      <c r="O130" s="12"/>
      <c r="P130" s="12"/>
      <c r="Q130" s="12"/>
      <c r="R130" s="12"/>
      <c r="S130" s="12"/>
      <c r="T130" s="12"/>
      <c r="U130" s="12"/>
      <c r="V130" s="12">
        <v>0</v>
      </c>
    </row>
    <row r="131" spans="2:22" x14ac:dyDescent="0.35">
      <c r="B131" s="12">
        <v>2.3477399999999999</v>
      </c>
      <c r="C131" s="12"/>
      <c r="D131" s="12"/>
      <c r="E131" s="12">
        <v>0</v>
      </c>
      <c r="F131" s="12"/>
      <c r="G131" s="12"/>
      <c r="H131" s="12"/>
      <c r="I131" s="12"/>
      <c r="J131" s="12"/>
      <c r="N131" s="12">
        <v>2.3491599999999999</v>
      </c>
      <c r="O131" s="12"/>
      <c r="P131" s="12"/>
      <c r="Q131" s="12">
        <v>0</v>
      </c>
      <c r="R131" s="12"/>
      <c r="S131" s="12"/>
      <c r="T131" s="12"/>
      <c r="U131" s="12"/>
      <c r="V131" s="12"/>
    </row>
    <row r="132" spans="2:22" x14ac:dyDescent="0.35">
      <c r="B132" s="12">
        <v>2.34903</v>
      </c>
      <c r="C132" s="12"/>
      <c r="D132" s="12">
        <v>0</v>
      </c>
      <c r="E132" s="12"/>
      <c r="F132" s="12"/>
      <c r="G132" s="12"/>
      <c r="H132" s="12"/>
      <c r="I132" s="12"/>
      <c r="J132" s="12"/>
      <c r="N132" s="12">
        <v>2.3506399999999998</v>
      </c>
      <c r="O132" s="12"/>
      <c r="P132" s="12">
        <v>0</v>
      </c>
      <c r="Q132" s="12"/>
      <c r="R132" s="12"/>
      <c r="S132" s="12"/>
      <c r="T132" s="12"/>
      <c r="U132" s="12"/>
      <c r="V132" s="12"/>
    </row>
    <row r="133" spans="2:22" x14ac:dyDescent="0.35">
      <c r="B133" s="12">
        <v>2.34931</v>
      </c>
      <c r="C133" s="12">
        <v>0</v>
      </c>
      <c r="D133" s="12"/>
      <c r="E133" s="12"/>
      <c r="F133" s="12"/>
      <c r="G133" s="12"/>
      <c r="H133" s="12"/>
      <c r="I133" s="12"/>
      <c r="J133" s="12"/>
      <c r="N133" s="12">
        <v>2.3507199999999999</v>
      </c>
      <c r="O133" s="12">
        <v>0</v>
      </c>
      <c r="P133" s="12"/>
      <c r="Q133" s="12"/>
      <c r="R133" s="12"/>
      <c r="S133" s="12"/>
      <c r="T133" s="12"/>
      <c r="U133" s="12"/>
      <c r="V133" s="12"/>
    </row>
    <row r="134" spans="2:22" x14ac:dyDescent="0.35">
      <c r="B134" s="12">
        <v>2.97634</v>
      </c>
      <c r="C134" s="12"/>
      <c r="D134" s="12"/>
      <c r="E134" s="12"/>
      <c r="F134" s="12">
        <v>0</v>
      </c>
      <c r="G134" s="12"/>
      <c r="H134" s="12"/>
      <c r="I134" s="12"/>
      <c r="J134" s="12"/>
      <c r="N134" s="12">
        <v>2.97688</v>
      </c>
      <c r="O134" s="12"/>
      <c r="P134" s="12"/>
      <c r="Q134" s="12"/>
      <c r="R134" s="12"/>
      <c r="S134" s="12">
        <v>0</v>
      </c>
      <c r="T134" s="12"/>
      <c r="U134" s="12"/>
      <c r="V134" s="12"/>
    </row>
    <row r="135" spans="2:22" x14ac:dyDescent="0.35">
      <c r="B135" s="12">
        <v>2.9767399999999999</v>
      </c>
      <c r="C135" s="12"/>
      <c r="D135" s="12"/>
      <c r="E135" s="12"/>
      <c r="F135" s="12"/>
      <c r="G135" s="12"/>
      <c r="H135" s="12"/>
      <c r="I135" s="12">
        <v>0</v>
      </c>
      <c r="J135" s="12"/>
      <c r="N135" s="12">
        <v>2.97689</v>
      </c>
      <c r="O135" s="12"/>
      <c r="P135" s="12"/>
      <c r="Q135" s="12"/>
      <c r="R135" s="12">
        <v>0</v>
      </c>
      <c r="S135" s="12"/>
      <c r="T135" s="12"/>
      <c r="U135" s="12"/>
      <c r="V135" s="12"/>
    </row>
    <row r="136" spans="2:22" x14ac:dyDescent="0.35">
      <c r="B136" s="12">
        <v>2.9767899999999998</v>
      </c>
      <c r="C136" s="12"/>
      <c r="D136" s="12"/>
      <c r="E136" s="12"/>
      <c r="F136" s="12"/>
      <c r="G136" s="12">
        <v>0</v>
      </c>
      <c r="H136" s="12"/>
      <c r="I136" s="12"/>
      <c r="J136" s="12"/>
      <c r="N136" s="12">
        <v>2.9773000000000001</v>
      </c>
      <c r="O136" s="12"/>
      <c r="P136" s="12"/>
      <c r="Q136" s="12"/>
      <c r="R136" s="12"/>
      <c r="S136" s="12"/>
      <c r="T136" s="12">
        <v>0</v>
      </c>
      <c r="U136" s="12"/>
      <c r="V136" s="12"/>
    </row>
    <row r="137" spans="2:22" x14ac:dyDescent="0.35">
      <c r="B137" s="12">
        <v>2.97682</v>
      </c>
      <c r="C137" s="12"/>
      <c r="D137" s="12"/>
      <c r="E137" s="12"/>
      <c r="F137" s="12"/>
      <c r="G137" s="12"/>
      <c r="H137" s="12">
        <v>0</v>
      </c>
      <c r="I137" s="12"/>
      <c r="J137" s="12"/>
      <c r="N137" s="12">
        <v>2.9773299999999998</v>
      </c>
      <c r="O137" s="12"/>
      <c r="P137" s="12"/>
      <c r="Q137" s="12"/>
      <c r="R137" s="12"/>
      <c r="S137" s="12"/>
      <c r="T137" s="12"/>
      <c r="U137" s="12">
        <v>0</v>
      </c>
      <c r="V137" s="12"/>
    </row>
    <row r="138" spans="2:22" x14ac:dyDescent="0.35">
      <c r="B138" s="12">
        <v>2.9770300000000001</v>
      </c>
      <c r="C138" s="12"/>
      <c r="D138" s="12"/>
      <c r="E138" s="12"/>
      <c r="F138" s="12"/>
      <c r="G138" s="12"/>
      <c r="H138" s="12"/>
      <c r="I138" s="12"/>
      <c r="J138" s="12">
        <v>0</v>
      </c>
      <c r="N138" s="12">
        <v>2.9782199999999999</v>
      </c>
      <c r="O138" s="12"/>
      <c r="P138" s="12"/>
      <c r="Q138" s="12"/>
      <c r="R138" s="12"/>
      <c r="S138" s="12"/>
      <c r="T138" s="12"/>
      <c r="U138" s="12"/>
      <c r="V138" s="12">
        <v>0</v>
      </c>
    </row>
    <row r="139" spans="2:22" x14ac:dyDescent="0.35">
      <c r="B139" s="12">
        <v>2.9773100000000001</v>
      </c>
      <c r="C139" s="12"/>
      <c r="D139" s="12"/>
      <c r="E139" s="12">
        <v>0</v>
      </c>
      <c r="F139" s="12"/>
      <c r="G139" s="12"/>
      <c r="H139" s="12"/>
      <c r="I139" s="12"/>
      <c r="J139" s="12"/>
      <c r="N139" s="12">
        <v>2.9791099999999999</v>
      </c>
      <c r="O139" s="12"/>
      <c r="P139" s="12"/>
      <c r="Q139" s="12">
        <v>0</v>
      </c>
      <c r="R139" s="12"/>
      <c r="S139" s="12"/>
      <c r="T139" s="12"/>
      <c r="U139" s="12"/>
      <c r="V139" s="12"/>
    </row>
    <row r="140" spans="2:22" x14ac:dyDescent="0.35">
      <c r="B140" s="12">
        <v>2.9789500000000002</v>
      </c>
      <c r="C140" s="12"/>
      <c r="D140" s="12">
        <v>0</v>
      </c>
      <c r="E140" s="12"/>
      <c r="F140" s="12"/>
      <c r="G140" s="12"/>
      <c r="H140" s="12"/>
      <c r="I140" s="12"/>
      <c r="J140" s="12"/>
      <c r="N140" s="12">
        <v>2.9809899999999998</v>
      </c>
      <c r="O140" s="12"/>
      <c r="P140" s="12">
        <v>0</v>
      </c>
      <c r="Q140" s="12"/>
      <c r="R140" s="12"/>
      <c r="S140" s="12"/>
      <c r="T140" s="12"/>
      <c r="U140" s="12"/>
      <c r="V140" s="12"/>
    </row>
    <row r="141" spans="2:22" x14ac:dyDescent="0.35">
      <c r="B141" s="12">
        <v>2.9792999999999998</v>
      </c>
      <c r="C141" s="12">
        <v>0</v>
      </c>
      <c r="D141" s="12"/>
      <c r="E141" s="12"/>
      <c r="F141" s="12"/>
      <c r="G141" s="12"/>
      <c r="H141" s="12"/>
      <c r="I141" s="12"/>
      <c r="J141" s="12"/>
      <c r="N141" s="12">
        <v>2.98109</v>
      </c>
      <c r="O141" s="12">
        <v>0</v>
      </c>
      <c r="P141" s="12"/>
      <c r="Q141" s="12"/>
      <c r="R141" s="12"/>
      <c r="S141" s="12"/>
      <c r="T141" s="12"/>
      <c r="U141" s="12"/>
      <c r="V141" s="12"/>
    </row>
    <row r="142" spans="2:22" x14ac:dyDescent="0.35">
      <c r="B142" s="12">
        <v>3.77447</v>
      </c>
      <c r="C142" s="12"/>
      <c r="D142" s="12"/>
      <c r="E142" s="12"/>
      <c r="F142" s="12">
        <v>0</v>
      </c>
      <c r="G142" s="12"/>
      <c r="H142" s="12"/>
      <c r="I142" s="12"/>
      <c r="J142" s="12"/>
      <c r="N142" s="12">
        <v>3.7751600000000001</v>
      </c>
      <c r="O142" s="12"/>
      <c r="P142" s="12"/>
      <c r="Q142" s="12"/>
      <c r="R142" s="12"/>
      <c r="S142" s="12">
        <v>0</v>
      </c>
      <c r="T142" s="12"/>
      <c r="U142" s="12"/>
      <c r="V142" s="12"/>
    </row>
    <row r="143" spans="2:22" x14ac:dyDescent="0.35">
      <c r="B143" s="12">
        <v>3.7749799999999998</v>
      </c>
      <c r="C143" s="12"/>
      <c r="D143" s="12"/>
      <c r="E143" s="12"/>
      <c r="F143" s="12"/>
      <c r="G143" s="12"/>
      <c r="H143" s="12"/>
      <c r="I143" s="12">
        <v>0</v>
      </c>
      <c r="J143" s="12"/>
      <c r="N143" s="12">
        <v>3.7751800000000002</v>
      </c>
      <c r="O143" s="12"/>
      <c r="P143" s="12"/>
      <c r="Q143" s="12"/>
      <c r="R143" s="12">
        <v>0</v>
      </c>
      <c r="S143" s="12"/>
      <c r="T143" s="12"/>
      <c r="U143" s="12"/>
      <c r="V143" s="12"/>
    </row>
    <row r="144" spans="2:22" x14ac:dyDescent="0.35">
      <c r="B144" s="12">
        <v>3.7750499999999998</v>
      </c>
      <c r="C144" s="12"/>
      <c r="D144" s="12"/>
      <c r="E144" s="12"/>
      <c r="F144" s="12"/>
      <c r="G144" s="12">
        <v>0</v>
      </c>
      <c r="H144" s="12"/>
      <c r="I144" s="12"/>
      <c r="J144" s="12"/>
      <c r="N144" s="12">
        <v>3.77569</v>
      </c>
      <c r="O144" s="12"/>
      <c r="P144" s="12"/>
      <c r="Q144" s="12"/>
      <c r="R144" s="12"/>
      <c r="S144" s="12"/>
      <c r="T144" s="12">
        <v>0</v>
      </c>
      <c r="U144" s="12"/>
      <c r="V144" s="12"/>
    </row>
    <row r="145" spans="2:22" x14ac:dyDescent="0.35">
      <c r="B145" s="12">
        <v>3.77508</v>
      </c>
      <c r="C145" s="12"/>
      <c r="D145" s="12"/>
      <c r="E145" s="12"/>
      <c r="F145" s="12"/>
      <c r="G145" s="12"/>
      <c r="H145" s="12">
        <v>0</v>
      </c>
      <c r="I145" s="12"/>
      <c r="J145" s="12"/>
      <c r="N145" s="12">
        <v>3.7757299999999998</v>
      </c>
      <c r="O145" s="12"/>
      <c r="P145" s="12"/>
      <c r="Q145" s="12"/>
      <c r="R145" s="12"/>
      <c r="S145" s="12"/>
      <c r="T145" s="12"/>
      <c r="U145" s="12">
        <v>0</v>
      </c>
      <c r="V145" s="12"/>
    </row>
    <row r="146" spans="2:22" x14ac:dyDescent="0.35">
      <c r="B146" s="12">
        <v>3.77535</v>
      </c>
      <c r="C146" s="12"/>
      <c r="D146" s="12"/>
      <c r="E146" s="12"/>
      <c r="F146" s="12"/>
      <c r="G146" s="12"/>
      <c r="H146" s="12"/>
      <c r="I146" s="12"/>
      <c r="J146" s="12">
        <v>0</v>
      </c>
      <c r="N146" s="12">
        <v>3.77685</v>
      </c>
      <c r="O146" s="12"/>
      <c r="P146" s="12"/>
      <c r="Q146" s="12"/>
      <c r="R146" s="12"/>
      <c r="S146" s="12"/>
      <c r="T146" s="12"/>
      <c r="U146" s="12"/>
      <c r="V146" s="12">
        <v>0</v>
      </c>
    </row>
    <row r="147" spans="2:22" x14ac:dyDescent="0.35">
      <c r="B147" s="12">
        <v>3.7757100000000001</v>
      </c>
      <c r="C147" s="12"/>
      <c r="D147" s="12"/>
      <c r="E147" s="12">
        <v>0</v>
      </c>
      <c r="F147" s="12"/>
      <c r="G147" s="12"/>
      <c r="H147" s="12"/>
      <c r="I147" s="12"/>
      <c r="J147" s="12"/>
      <c r="N147" s="12">
        <v>3.77799</v>
      </c>
      <c r="O147" s="12"/>
      <c r="P147" s="12"/>
      <c r="Q147" s="12">
        <v>0</v>
      </c>
      <c r="R147" s="12"/>
      <c r="S147" s="12"/>
      <c r="T147" s="12"/>
      <c r="U147" s="12"/>
      <c r="V147" s="12"/>
    </row>
    <row r="148" spans="2:22" x14ac:dyDescent="0.35">
      <c r="B148" s="12">
        <v>3.7777799999999999</v>
      </c>
      <c r="C148" s="12"/>
      <c r="D148" s="12">
        <v>0</v>
      </c>
      <c r="E148" s="12"/>
      <c r="F148" s="12"/>
      <c r="G148" s="12"/>
      <c r="H148" s="12"/>
      <c r="I148" s="12"/>
      <c r="J148" s="12"/>
      <c r="N148" s="12">
        <v>3.78037</v>
      </c>
      <c r="O148" s="12"/>
      <c r="P148" s="12">
        <v>0</v>
      </c>
      <c r="Q148" s="12"/>
      <c r="R148" s="12"/>
      <c r="S148" s="12"/>
      <c r="T148" s="12"/>
      <c r="U148" s="12"/>
      <c r="V148" s="12"/>
    </row>
    <row r="149" spans="2:22" x14ac:dyDescent="0.35">
      <c r="B149" s="12">
        <v>3.7782300000000002</v>
      </c>
      <c r="C149" s="12">
        <v>0</v>
      </c>
      <c r="D149" s="12"/>
      <c r="E149" s="12"/>
      <c r="F149" s="12"/>
      <c r="G149" s="12"/>
      <c r="H149" s="12"/>
      <c r="I149" s="12"/>
      <c r="J149" s="12"/>
      <c r="N149" s="12">
        <v>3.7805</v>
      </c>
      <c r="O149" s="12">
        <v>0</v>
      </c>
      <c r="P149" s="12"/>
      <c r="Q149" s="12"/>
      <c r="R149" s="12"/>
      <c r="S149" s="12"/>
      <c r="T149" s="12"/>
      <c r="U149" s="12"/>
      <c r="V149" s="12"/>
    </row>
    <row r="150" spans="2:22" x14ac:dyDescent="0.35">
      <c r="B150" s="12">
        <v>4.7866299999999997</v>
      </c>
      <c r="C150" s="12"/>
      <c r="D150" s="12"/>
      <c r="E150" s="12"/>
      <c r="F150" s="12">
        <v>0</v>
      </c>
      <c r="G150" s="12"/>
      <c r="H150" s="12"/>
      <c r="I150" s="12"/>
      <c r="J150" s="12"/>
      <c r="N150" s="12">
        <v>4.7874999999999996</v>
      </c>
      <c r="O150" s="12"/>
      <c r="P150" s="12"/>
      <c r="Q150" s="12"/>
      <c r="R150" s="12"/>
      <c r="S150" s="12">
        <v>0</v>
      </c>
      <c r="T150" s="12"/>
      <c r="U150" s="12"/>
      <c r="V150" s="12"/>
    </row>
    <row r="151" spans="2:22" x14ac:dyDescent="0.35">
      <c r="B151" s="12">
        <v>4.78728</v>
      </c>
      <c r="C151" s="12"/>
      <c r="D151" s="12"/>
      <c r="E151" s="12"/>
      <c r="F151" s="12"/>
      <c r="G151" s="12"/>
      <c r="H151" s="12"/>
      <c r="I151" s="12">
        <v>0</v>
      </c>
      <c r="J151" s="12"/>
      <c r="N151" s="12">
        <v>4.7875199999999998</v>
      </c>
      <c r="O151" s="12"/>
      <c r="P151" s="12"/>
      <c r="Q151" s="12"/>
      <c r="R151" s="12">
        <v>0</v>
      </c>
      <c r="S151" s="12"/>
      <c r="T151" s="12"/>
      <c r="U151" s="12"/>
      <c r="V151" s="12"/>
    </row>
    <row r="152" spans="2:22" x14ac:dyDescent="0.35">
      <c r="B152" s="12">
        <v>4.7873599999999996</v>
      </c>
      <c r="C152" s="12"/>
      <c r="D152" s="12"/>
      <c r="E152" s="12"/>
      <c r="F152" s="12"/>
      <c r="G152" s="12">
        <v>0</v>
      </c>
      <c r="H152" s="12"/>
      <c r="I152" s="12"/>
      <c r="J152" s="12"/>
      <c r="N152" s="12">
        <v>4.7881799999999997</v>
      </c>
      <c r="O152" s="12"/>
      <c r="P152" s="12"/>
      <c r="Q152" s="12"/>
      <c r="R152" s="12"/>
      <c r="S152" s="12"/>
      <c r="T152" s="12">
        <v>0</v>
      </c>
      <c r="U152" s="12"/>
      <c r="V152" s="12"/>
    </row>
    <row r="153" spans="2:22" x14ac:dyDescent="0.35">
      <c r="B153" s="12">
        <v>4.7873999999999999</v>
      </c>
      <c r="C153" s="12"/>
      <c r="D153" s="12"/>
      <c r="E153" s="12"/>
      <c r="F153" s="12"/>
      <c r="G153" s="12"/>
      <c r="H153" s="12">
        <v>0</v>
      </c>
      <c r="I153" s="12"/>
      <c r="J153" s="12"/>
      <c r="N153" s="12">
        <v>4.7882199999999999</v>
      </c>
      <c r="O153" s="12"/>
      <c r="P153" s="12"/>
      <c r="Q153" s="12"/>
      <c r="R153" s="12"/>
      <c r="S153" s="12"/>
      <c r="T153" s="12"/>
      <c r="U153" s="12">
        <v>0</v>
      </c>
      <c r="V153" s="12"/>
    </row>
    <row r="154" spans="2:22" x14ac:dyDescent="0.35">
      <c r="B154" s="12">
        <v>4.78775</v>
      </c>
      <c r="C154" s="12"/>
      <c r="D154" s="12"/>
      <c r="E154" s="12"/>
      <c r="F154" s="12"/>
      <c r="G154" s="12"/>
      <c r="H154" s="12"/>
      <c r="I154" s="12"/>
      <c r="J154" s="12">
        <v>0</v>
      </c>
      <c r="N154" s="12">
        <v>4.78965</v>
      </c>
      <c r="O154" s="12"/>
      <c r="P154" s="12"/>
      <c r="Q154" s="12"/>
      <c r="R154" s="12"/>
      <c r="S154" s="12"/>
      <c r="T154" s="12"/>
      <c r="U154" s="12"/>
      <c r="V154" s="12">
        <v>0</v>
      </c>
    </row>
    <row r="155" spans="2:22" x14ac:dyDescent="0.35">
      <c r="B155" s="12">
        <v>4.7881999999999998</v>
      </c>
      <c r="C155" s="12"/>
      <c r="D155" s="12"/>
      <c r="E155" s="12">
        <v>0</v>
      </c>
      <c r="F155" s="12"/>
      <c r="G155" s="12"/>
      <c r="H155" s="12"/>
      <c r="I155" s="12"/>
      <c r="J155" s="12"/>
      <c r="N155" s="12">
        <v>4.7910899999999996</v>
      </c>
      <c r="O155" s="12"/>
      <c r="P155" s="12"/>
      <c r="Q155" s="12">
        <v>0</v>
      </c>
      <c r="R155" s="12"/>
      <c r="S155" s="12"/>
      <c r="T155" s="12"/>
      <c r="U155" s="12"/>
      <c r="V155" s="12"/>
    </row>
    <row r="156" spans="2:22" x14ac:dyDescent="0.35">
      <c r="B156" s="12">
        <v>4.7908299999999997</v>
      </c>
      <c r="C156" s="12"/>
      <c r="D156" s="12">
        <v>0</v>
      </c>
      <c r="E156" s="12"/>
      <c r="F156" s="12"/>
      <c r="G156" s="12"/>
      <c r="H156" s="12"/>
      <c r="I156" s="12"/>
      <c r="J156" s="12"/>
      <c r="N156" s="12">
        <v>4.7941099999999999</v>
      </c>
      <c r="O156" s="12"/>
      <c r="P156" s="12">
        <v>57.857999999999997</v>
      </c>
      <c r="Q156" s="12"/>
      <c r="R156" s="12"/>
      <c r="S156" s="12"/>
      <c r="T156" s="12"/>
      <c r="U156" s="12"/>
      <c r="V156" s="12"/>
    </row>
    <row r="157" spans="2:22" x14ac:dyDescent="0.35">
      <c r="B157" s="12">
        <v>4.7913899999999998</v>
      </c>
      <c r="C157" s="12">
        <v>0</v>
      </c>
      <c r="D157" s="12"/>
      <c r="E157" s="12"/>
      <c r="F157" s="12"/>
      <c r="G157" s="12"/>
      <c r="H157" s="12"/>
      <c r="I157" s="12"/>
      <c r="J157" s="12"/>
      <c r="N157" s="12">
        <v>4.79427</v>
      </c>
      <c r="O157" s="12">
        <v>47.785200000000003</v>
      </c>
      <c r="P157" s="12"/>
      <c r="Q157" s="12"/>
      <c r="R157" s="12"/>
      <c r="S157" s="12"/>
      <c r="T157" s="12"/>
      <c r="U157" s="12"/>
      <c r="V157" s="12"/>
    </row>
    <row r="158" spans="2:22" x14ac:dyDescent="0.35">
      <c r="B158" s="12">
        <v>6.0702100000000003</v>
      </c>
      <c r="C158" s="12"/>
      <c r="D158" s="12"/>
      <c r="E158" s="12"/>
      <c r="F158" s="12">
        <v>18.439499999999999</v>
      </c>
      <c r="G158" s="12"/>
      <c r="H158" s="12"/>
      <c r="I158" s="12"/>
      <c r="J158" s="12"/>
      <c r="N158" s="12">
        <v>6.0713200000000001</v>
      </c>
      <c r="O158" s="12"/>
      <c r="P158" s="12"/>
      <c r="Q158" s="12"/>
      <c r="R158" s="12"/>
      <c r="S158" s="12">
        <v>0</v>
      </c>
      <c r="T158" s="12"/>
      <c r="U158" s="12"/>
      <c r="V158" s="12"/>
    </row>
    <row r="159" spans="2:22" x14ac:dyDescent="0.35">
      <c r="B159" s="12">
        <v>6.07104</v>
      </c>
      <c r="C159" s="12"/>
      <c r="D159" s="12"/>
      <c r="E159" s="12"/>
      <c r="F159" s="12"/>
      <c r="G159" s="12"/>
      <c r="H159" s="12"/>
      <c r="I159" s="12">
        <v>0</v>
      </c>
      <c r="J159" s="12"/>
      <c r="N159" s="12">
        <v>6.0713400000000002</v>
      </c>
      <c r="O159" s="12"/>
      <c r="P159" s="12"/>
      <c r="Q159" s="12"/>
      <c r="R159" s="12">
        <v>0</v>
      </c>
      <c r="S159" s="12"/>
      <c r="T159" s="12"/>
      <c r="U159" s="12"/>
      <c r="V159" s="12"/>
    </row>
    <row r="160" spans="2:22" x14ac:dyDescent="0.35">
      <c r="B160" s="12">
        <v>6.0711399999999998</v>
      </c>
      <c r="C160" s="12"/>
      <c r="D160" s="12"/>
      <c r="E160" s="12"/>
      <c r="F160" s="12"/>
      <c r="G160" s="12">
        <v>0</v>
      </c>
      <c r="H160" s="12"/>
      <c r="I160" s="12"/>
      <c r="J160" s="12"/>
      <c r="N160" s="12">
        <v>6.0721699999999998</v>
      </c>
      <c r="O160" s="12"/>
      <c r="P160" s="12"/>
      <c r="Q160" s="12"/>
      <c r="R160" s="12"/>
      <c r="S160" s="12"/>
      <c r="T160" s="12">
        <v>0</v>
      </c>
      <c r="U160" s="12"/>
      <c r="V160" s="12"/>
    </row>
    <row r="161" spans="2:22" x14ac:dyDescent="0.35">
      <c r="B161" s="12">
        <v>6.07118</v>
      </c>
      <c r="C161" s="12"/>
      <c r="D161" s="12"/>
      <c r="E161" s="12"/>
      <c r="F161" s="12"/>
      <c r="G161" s="12"/>
      <c r="H161" s="12">
        <v>0</v>
      </c>
      <c r="I161" s="12"/>
      <c r="J161" s="12"/>
      <c r="N161" s="12">
        <v>6.0722300000000002</v>
      </c>
      <c r="O161" s="12"/>
      <c r="P161" s="12"/>
      <c r="Q161" s="12"/>
      <c r="R161" s="12"/>
      <c r="S161" s="12"/>
      <c r="T161" s="12"/>
      <c r="U161" s="12">
        <v>0</v>
      </c>
      <c r="V161" s="12"/>
    </row>
    <row r="162" spans="2:22" x14ac:dyDescent="0.35">
      <c r="B162" s="12">
        <v>6.0716200000000002</v>
      </c>
      <c r="C162" s="12"/>
      <c r="D162" s="12"/>
      <c r="E162" s="12"/>
      <c r="F162" s="12"/>
      <c r="G162" s="12"/>
      <c r="H162" s="12"/>
      <c r="I162" s="12"/>
      <c r="J162" s="12">
        <v>0</v>
      </c>
      <c r="N162" s="12">
        <v>6.0740400000000001</v>
      </c>
      <c r="O162" s="12"/>
      <c r="P162" s="12"/>
      <c r="Q162" s="12"/>
      <c r="R162" s="12"/>
      <c r="S162" s="12"/>
      <c r="T162" s="12"/>
      <c r="U162" s="12"/>
      <c r="V162" s="12">
        <v>0</v>
      </c>
    </row>
    <row r="163" spans="2:22" x14ac:dyDescent="0.35">
      <c r="B163" s="12">
        <v>6.0721999999999996</v>
      </c>
      <c r="C163" s="12"/>
      <c r="D163" s="12"/>
      <c r="E163" s="12">
        <v>0</v>
      </c>
      <c r="F163" s="12"/>
      <c r="G163" s="12"/>
      <c r="H163" s="12"/>
      <c r="I163" s="12"/>
      <c r="J163" s="12"/>
      <c r="N163" s="12">
        <v>6.0758700000000001</v>
      </c>
      <c r="O163" s="12"/>
      <c r="P163" s="12"/>
      <c r="Q163" s="12">
        <v>96.511300000000006</v>
      </c>
      <c r="R163" s="12"/>
      <c r="S163" s="12"/>
      <c r="T163" s="12"/>
      <c r="U163" s="12"/>
      <c r="V163" s="12"/>
    </row>
    <row r="164" spans="2:22" x14ac:dyDescent="0.35">
      <c r="B164" s="12">
        <v>6.0755299999999997</v>
      </c>
      <c r="C164" s="12"/>
      <c r="D164" s="12">
        <v>44.438499999999998</v>
      </c>
      <c r="E164" s="12"/>
      <c r="F164" s="12"/>
      <c r="G164" s="12"/>
      <c r="H164" s="12"/>
      <c r="I164" s="12"/>
      <c r="J164" s="12"/>
      <c r="N164" s="12">
        <v>6.0796999999999999</v>
      </c>
      <c r="O164" s="12"/>
      <c r="P164" s="12">
        <v>42.142000000000003</v>
      </c>
      <c r="Q164" s="12"/>
      <c r="R164" s="12"/>
      <c r="S164" s="12"/>
      <c r="T164" s="12"/>
      <c r="U164" s="12"/>
      <c r="V164" s="12"/>
    </row>
    <row r="165" spans="2:22" x14ac:dyDescent="0.35">
      <c r="B165" s="12">
        <v>6.0762499999999999</v>
      </c>
      <c r="C165" s="12">
        <v>28.419699999999999</v>
      </c>
      <c r="D165" s="12"/>
      <c r="E165" s="12"/>
      <c r="F165" s="12"/>
      <c r="G165" s="12"/>
      <c r="H165" s="12"/>
      <c r="I165" s="12"/>
      <c r="J165" s="12"/>
      <c r="N165" s="12">
        <v>6.0799000000000003</v>
      </c>
      <c r="O165" s="12">
        <v>52.030200000000001</v>
      </c>
      <c r="P165" s="12"/>
      <c r="Q165" s="12"/>
      <c r="R165" s="12"/>
      <c r="S165" s="12"/>
      <c r="T165" s="12"/>
      <c r="U165" s="12"/>
      <c r="V165" s="12"/>
    </row>
    <row r="166" spans="2:22" x14ac:dyDescent="0.35">
      <c r="B166" s="12">
        <v>7.6979899999999999</v>
      </c>
      <c r="C166" s="12"/>
      <c r="D166" s="12"/>
      <c r="E166" s="12"/>
      <c r="F166" s="12">
        <v>66.560100000000006</v>
      </c>
      <c r="G166" s="12"/>
      <c r="H166" s="12"/>
      <c r="I166" s="12"/>
      <c r="J166" s="12"/>
      <c r="N166" s="12">
        <v>7.6993999999999998</v>
      </c>
      <c r="O166" s="12"/>
      <c r="P166" s="12"/>
      <c r="Q166" s="12"/>
      <c r="R166" s="12"/>
      <c r="S166" s="12">
        <v>0</v>
      </c>
      <c r="T166" s="12"/>
      <c r="U166" s="12"/>
      <c r="V166" s="12"/>
    </row>
    <row r="167" spans="2:22" x14ac:dyDescent="0.35">
      <c r="B167" s="12">
        <v>7.6990400000000001</v>
      </c>
      <c r="C167" s="12"/>
      <c r="D167" s="12"/>
      <c r="E167" s="12"/>
      <c r="F167" s="12"/>
      <c r="G167" s="12"/>
      <c r="H167" s="12"/>
      <c r="I167" s="12">
        <v>0</v>
      </c>
      <c r="J167" s="12"/>
      <c r="N167" s="12">
        <v>7.6994300000000004</v>
      </c>
      <c r="O167" s="12"/>
      <c r="P167" s="12"/>
      <c r="Q167" s="12"/>
      <c r="R167" s="12">
        <v>0</v>
      </c>
      <c r="S167" s="12"/>
      <c r="T167" s="12"/>
      <c r="U167" s="12"/>
      <c r="V167" s="12"/>
    </row>
    <row r="168" spans="2:22" x14ac:dyDescent="0.35">
      <c r="B168" s="12">
        <v>7.6991699999999996</v>
      </c>
      <c r="C168" s="12"/>
      <c r="D168" s="12"/>
      <c r="E168" s="12"/>
      <c r="F168" s="12"/>
      <c r="G168" s="12">
        <v>0</v>
      </c>
      <c r="H168" s="12"/>
      <c r="I168" s="12"/>
      <c r="J168" s="12"/>
      <c r="N168" s="12">
        <v>7.7004799999999998</v>
      </c>
      <c r="O168" s="12"/>
      <c r="P168" s="12"/>
      <c r="Q168" s="12"/>
      <c r="R168" s="12"/>
      <c r="S168" s="12"/>
      <c r="T168" s="12">
        <v>0</v>
      </c>
      <c r="U168" s="12"/>
      <c r="V168" s="12"/>
    </row>
    <row r="169" spans="2:22" x14ac:dyDescent="0.35">
      <c r="B169" s="12">
        <v>7.69923</v>
      </c>
      <c r="C169" s="12"/>
      <c r="D169" s="12"/>
      <c r="E169" s="12"/>
      <c r="F169" s="12"/>
      <c r="G169" s="12"/>
      <c r="H169" s="12">
        <v>0</v>
      </c>
      <c r="I169" s="12"/>
      <c r="J169" s="12"/>
      <c r="N169" s="12">
        <v>7.7005499999999998</v>
      </c>
      <c r="O169" s="12"/>
      <c r="P169" s="12"/>
      <c r="Q169" s="12"/>
      <c r="R169" s="12"/>
      <c r="S169" s="12"/>
      <c r="T169" s="12"/>
      <c r="U169" s="12">
        <v>0</v>
      </c>
      <c r="V169" s="12"/>
    </row>
    <row r="170" spans="2:22" x14ac:dyDescent="0.35">
      <c r="B170" s="12">
        <v>7.6997900000000001</v>
      </c>
      <c r="C170" s="12"/>
      <c r="D170" s="12"/>
      <c r="E170" s="12"/>
      <c r="F170" s="12"/>
      <c r="G170" s="12"/>
      <c r="H170" s="12"/>
      <c r="I170" s="12"/>
      <c r="J170" s="12">
        <v>0</v>
      </c>
      <c r="N170" s="12">
        <v>7.7028499999999998</v>
      </c>
      <c r="O170" s="12"/>
      <c r="P170" s="12"/>
      <c r="Q170" s="12"/>
      <c r="R170" s="12"/>
      <c r="S170" s="12"/>
      <c r="T170" s="12"/>
      <c r="U170" s="12"/>
      <c r="V170" s="12">
        <v>0</v>
      </c>
    </row>
    <row r="171" spans="2:22" x14ac:dyDescent="0.35">
      <c r="B171" s="12">
        <v>7.7005100000000004</v>
      </c>
      <c r="C171" s="12"/>
      <c r="D171" s="12"/>
      <c r="E171" s="12">
        <v>97.286299999999997</v>
      </c>
      <c r="F171" s="12"/>
      <c r="G171" s="12"/>
      <c r="H171" s="12"/>
      <c r="I171" s="12"/>
      <c r="J171" s="12"/>
      <c r="N171" s="12">
        <v>7.7051699999999999</v>
      </c>
      <c r="O171" s="12"/>
      <c r="P171" s="12"/>
      <c r="Q171" s="12">
        <v>3.48874</v>
      </c>
      <c r="R171" s="12"/>
      <c r="S171" s="12"/>
      <c r="T171" s="12"/>
      <c r="U171" s="12"/>
      <c r="V171" s="12"/>
    </row>
    <row r="172" spans="2:22" x14ac:dyDescent="0.35">
      <c r="B172" s="12">
        <v>7.7047499999999998</v>
      </c>
      <c r="C172" s="12"/>
      <c r="D172" s="12">
        <v>46.984499999999997</v>
      </c>
      <c r="E172" s="12"/>
      <c r="F172" s="12"/>
      <c r="G172" s="12"/>
      <c r="H172" s="12"/>
      <c r="I172" s="12"/>
      <c r="J172" s="12"/>
      <c r="N172" s="12">
        <v>7.7100200000000001</v>
      </c>
      <c r="O172" s="12"/>
      <c r="P172" s="12">
        <v>0</v>
      </c>
      <c r="Q172" s="12"/>
      <c r="R172" s="12"/>
      <c r="S172" s="12"/>
      <c r="T172" s="12"/>
      <c r="U172" s="12"/>
      <c r="V172" s="12"/>
    </row>
    <row r="173" spans="2:22" x14ac:dyDescent="0.35">
      <c r="B173" s="12">
        <v>7.7056500000000003</v>
      </c>
      <c r="C173" s="12">
        <v>71.580299999999994</v>
      </c>
      <c r="D173" s="12"/>
      <c r="E173" s="12"/>
      <c r="F173" s="12"/>
      <c r="G173" s="12"/>
      <c r="H173" s="12"/>
      <c r="I173" s="12"/>
      <c r="J173" s="12"/>
      <c r="N173" s="12">
        <v>7.71028</v>
      </c>
      <c r="O173" s="12">
        <v>0.184531</v>
      </c>
      <c r="P173" s="12"/>
      <c r="Q173" s="12"/>
      <c r="R173" s="12"/>
      <c r="S173" s="12"/>
      <c r="T173" s="12"/>
      <c r="U173" s="12"/>
      <c r="V173" s="12"/>
    </row>
    <row r="174" spans="2:22" x14ac:dyDescent="0.35">
      <c r="B174" s="12">
        <v>9.7622800000000005</v>
      </c>
      <c r="C174" s="12"/>
      <c r="D174" s="12"/>
      <c r="E174" s="12"/>
      <c r="F174" s="12">
        <v>14.0923</v>
      </c>
      <c r="G174" s="12"/>
      <c r="H174" s="12"/>
      <c r="I174" s="12"/>
      <c r="J174" s="12"/>
      <c r="N174" s="12">
        <v>9.7640600000000006</v>
      </c>
      <c r="O174" s="12"/>
      <c r="P174" s="12"/>
      <c r="Q174" s="12"/>
      <c r="R174" s="12"/>
      <c r="S174" s="12">
        <v>0</v>
      </c>
      <c r="T174" s="12"/>
      <c r="U174" s="12"/>
      <c r="V174" s="12"/>
    </row>
    <row r="175" spans="2:22" x14ac:dyDescent="0.35">
      <c r="B175" s="12">
        <v>9.7636099999999999</v>
      </c>
      <c r="C175" s="12"/>
      <c r="D175" s="12"/>
      <c r="E175" s="12"/>
      <c r="F175" s="12"/>
      <c r="G175" s="12"/>
      <c r="H175" s="12"/>
      <c r="I175" s="12">
        <v>0</v>
      </c>
      <c r="J175" s="12"/>
      <c r="N175" s="12">
        <v>9.7640999999999991</v>
      </c>
      <c r="O175" s="12"/>
      <c r="P175" s="12"/>
      <c r="Q175" s="12"/>
      <c r="R175" s="12">
        <v>0</v>
      </c>
      <c r="S175" s="12"/>
      <c r="T175" s="12"/>
      <c r="U175" s="12"/>
      <c r="V175" s="12"/>
    </row>
    <row r="176" spans="2:22" x14ac:dyDescent="0.35">
      <c r="B176" s="12">
        <v>9.7637699999999992</v>
      </c>
      <c r="C176" s="12"/>
      <c r="D176" s="12"/>
      <c r="E176" s="12"/>
      <c r="F176" s="12"/>
      <c r="G176" s="12">
        <v>0</v>
      </c>
      <c r="H176" s="12"/>
      <c r="I176" s="12"/>
      <c r="J176" s="12"/>
      <c r="N176" s="12">
        <v>9.7654300000000003</v>
      </c>
      <c r="O176" s="12"/>
      <c r="P176" s="12"/>
      <c r="Q176" s="12"/>
      <c r="R176" s="12"/>
      <c r="S176" s="12"/>
      <c r="T176" s="12">
        <v>0</v>
      </c>
      <c r="U176" s="12"/>
      <c r="V176" s="12"/>
    </row>
    <row r="177" spans="2:22" x14ac:dyDescent="0.35">
      <c r="B177" s="12">
        <v>9.7638499999999997</v>
      </c>
      <c r="C177" s="12"/>
      <c r="D177" s="12"/>
      <c r="E177" s="12"/>
      <c r="F177" s="12"/>
      <c r="G177" s="12"/>
      <c r="H177" s="12">
        <v>0</v>
      </c>
      <c r="I177" s="12"/>
      <c r="J177" s="12"/>
      <c r="N177" s="12">
        <v>9.76553</v>
      </c>
      <c r="O177" s="12"/>
      <c r="P177" s="12"/>
      <c r="Q177" s="12"/>
      <c r="R177" s="12"/>
      <c r="S177" s="12"/>
      <c r="T177" s="12"/>
      <c r="U177" s="12">
        <v>0</v>
      </c>
      <c r="V177" s="12"/>
    </row>
    <row r="178" spans="2:22" x14ac:dyDescent="0.35">
      <c r="B178" s="12">
        <v>9.7645499999999998</v>
      </c>
      <c r="C178" s="12"/>
      <c r="D178" s="12"/>
      <c r="E178" s="12"/>
      <c r="F178" s="12"/>
      <c r="G178" s="12"/>
      <c r="H178" s="12"/>
      <c r="I178" s="12"/>
      <c r="J178" s="12">
        <v>0</v>
      </c>
      <c r="N178" s="12">
        <v>9.76844</v>
      </c>
      <c r="O178" s="12"/>
      <c r="P178" s="12"/>
      <c r="Q178" s="12"/>
      <c r="R178" s="12"/>
      <c r="S178" s="12"/>
      <c r="T178" s="12"/>
      <c r="U178" s="12"/>
      <c r="V178" s="12">
        <v>0</v>
      </c>
    </row>
    <row r="179" spans="2:22" x14ac:dyDescent="0.35">
      <c r="B179" s="12">
        <v>9.7654800000000002</v>
      </c>
      <c r="C179" s="12"/>
      <c r="D179" s="12"/>
      <c r="E179" s="12">
        <v>2.7136999999999998</v>
      </c>
      <c r="F179" s="12"/>
      <c r="G179" s="12"/>
      <c r="H179" s="12"/>
      <c r="I179" s="12"/>
      <c r="J179" s="12"/>
      <c r="N179" s="12">
        <v>9.7713800000000006</v>
      </c>
      <c r="O179" s="12"/>
      <c r="P179" s="12"/>
      <c r="Q179" s="12">
        <v>0</v>
      </c>
      <c r="R179" s="12"/>
      <c r="S179" s="12"/>
      <c r="T179" s="12"/>
      <c r="U179" s="12"/>
      <c r="V179" s="12"/>
    </row>
    <row r="180" spans="2:22" x14ac:dyDescent="0.35">
      <c r="B180" s="12">
        <v>9.7708399999999997</v>
      </c>
      <c r="C180" s="12"/>
      <c r="D180" s="12">
        <v>8.5754699999999993</v>
      </c>
      <c r="E180" s="12"/>
      <c r="F180" s="12"/>
      <c r="G180" s="12"/>
      <c r="H180" s="12"/>
      <c r="I180" s="12"/>
      <c r="J180" s="12"/>
      <c r="N180" s="12">
        <v>9.7775400000000001</v>
      </c>
      <c r="O180" s="12"/>
      <c r="P180" s="12">
        <v>0</v>
      </c>
      <c r="Q180" s="12"/>
      <c r="R180" s="12"/>
      <c r="S180" s="12"/>
      <c r="T180" s="12"/>
      <c r="U180" s="12"/>
      <c r="V180" s="12"/>
    </row>
    <row r="181" spans="2:22" x14ac:dyDescent="0.35">
      <c r="B181" s="12">
        <v>9.7719900000000006</v>
      </c>
      <c r="C181" s="12">
        <v>0</v>
      </c>
      <c r="D181" s="12"/>
      <c r="E181" s="12"/>
      <c r="F181" s="12"/>
      <c r="G181" s="12"/>
      <c r="H181" s="12"/>
      <c r="I181" s="12"/>
      <c r="J181" s="12"/>
      <c r="N181" s="12">
        <v>9.7778700000000001</v>
      </c>
      <c r="O181" s="12">
        <v>0</v>
      </c>
      <c r="P181" s="12"/>
      <c r="Q181" s="12"/>
      <c r="R181" s="12"/>
      <c r="S181" s="12"/>
      <c r="T181" s="12"/>
      <c r="U181" s="12"/>
      <c r="V181" s="12"/>
    </row>
    <row r="182" spans="2:22" x14ac:dyDescent="0.35">
      <c r="B182" s="12">
        <v>12.380100000000001</v>
      </c>
      <c r="C182" s="12"/>
      <c r="D182" s="12"/>
      <c r="E182" s="12"/>
      <c r="F182" s="12">
        <v>0.68959000000000004</v>
      </c>
      <c r="G182" s="12"/>
      <c r="H182" s="12"/>
      <c r="I182" s="12"/>
      <c r="J182" s="12"/>
      <c r="N182" s="12">
        <v>12.382400000000001</v>
      </c>
      <c r="O182" s="12"/>
      <c r="P182" s="12"/>
      <c r="Q182" s="12"/>
      <c r="R182" s="12"/>
      <c r="S182" s="12">
        <v>0</v>
      </c>
      <c r="T182" s="12"/>
      <c r="U182" s="12"/>
      <c r="V182" s="12"/>
    </row>
    <row r="183" spans="2:22" x14ac:dyDescent="0.35">
      <c r="B183" s="12">
        <v>12.3818</v>
      </c>
      <c r="C183" s="12"/>
      <c r="D183" s="12"/>
      <c r="E183" s="12"/>
      <c r="F183" s="12"/>
      <c r="G183" s="12"/>
      <c r="H183" s="12"/>
      <c r="I183" s="12">
        <v>0</v>
      </c>
      <c r="J183" s="12"/>
      <c r="N183" s="12">
        <v>12.382400000000001</v>
      </c>
      <c r="O183" s="12"/>
      <c r="P183" s="12"/>
      <c r="Q183" s="12"/>
      <c r="R183" s="12">
        <v>0</v>
      </c>
      <c r="S183" s="12"/>
      <c r="T183" s="12"/>
      <c r="U183" s="12"/>
      <c r="V183" s="12"/>
    </row>
    <row r="184" spans="2:22" x14ac:dyDescent="0.35">
      <c r="B184" s="12">
        <v>12.382</v>
      </c>
      <c r="C184" s="12"/>
      <c r="D184" s="12"/>
      <c r="E184" s="12"/>
      <c r="F184" s="12"/>
      <c r="G184" s="12">
        <v>0</v>
      </c>
      <c r="H184" s="12"/>
      <c r="I184" s="12"/>
      <c r="J184" s="12"/>
      <c r="N184" s="12">
        <v>12.3841</v>
      </c>
      <c r="O184" s="12"/>
      <c r="P184" s="12"/>
      <c r="Q184" s="12"/>
      <c r="R184" s="12"/>
      <c r="S184" s="12"/>
      <c r="T184" s="12">
        <v>0</v>
      </c>
      <c r="U184" s="12"/>
      <c r="V184" s="12"/>
    </row>
    <row r="185" spans="2:22" x14ac:dyDescent="0.35">
      <c r="B185" s="12">
        <v>12.382099999999999</v>
      </c>
      <c r="C185" s="12"/>
      <c r="D185" s="12"/>
      <c r="E185" s="12"/>
      <c r="F185" s="12"/>
      <c r="G185" s="12"/>
      <c r="H185" s="12">
        <v>0</v>
      </c>
      <c r="I185" s="12"/>
      <c r="J185" s="12"/>
      <c r="N185" s="12">
        <v>12.3842</v>
      </c>
      <c r="O185" s="12"/>
      <c r="P185" s="12"/>
      <c r="Q185" s="12"/>
      <c r="R185" s="12"/>
      <c r="S185" s="12"/>
      <c r="T185" s="12"/>
      <c r="U185" s="12">
        <v>0</v>
      </c>
      <c r="V185" s="12"/>
    </row>
    <row r="186" spans="2:22" x14ac:dyDescent="0.35">
      <c r="B186" s="12">
        <v>12.382999999999999</v>
      </c>
      <c r="C186" s="12"/>
      <c r="D186" s="12"/>
      <c r="E186" s="12"/>
      <c r="F186" s="12"/>
      <c r="G186" s="12"/>
      <c r="H186" s="12"/>
      <c r="I186" s="12"/>
      <c r="J186" s="12">
        <v>0</v>
      </c>
      <c r="N186" s="12">
        <v>12.3879</v>
      </c>
      <c r="O186" s="12"/>
      <c r="P186" s="12"/>
      <c r="Q186" s="12"/>
      <c r="R186" s="12"/>
      <c r="S186" s="12"/>
      <c r="T186" s="12"/>
      <c r="U186" s="12"/>
      <c r="V186" s="12">
        <v>0</v>
      </c>
    </row>
    <row r="187" spans="2:22" x14ac:dyDescent="0.35">
      <c r="B187" s="12">
        <v>12.3842</v>
      </c>
      <c r="C187" s="12"/>
      <c r="D187" s="12"/>
      <c r="E187" s="12">
        <v>0</v>
      </c>
      <c r="F187" s="12"/>
      <c r="G187" s="12"/>
      <c r="H187" s="12"/>
      <c r="I187" s="12"/>
      <c r="J187" s="12"/>
      <c r="N187" s="12">
        <v>12.3917</v>
      </c>
      <c r="O187" s="12"/>
      <c r="P187" s="12"/>
      <c r="Q187" s="12">
        <v>0</v>
      </c>
      <c r="R187" s="12"/>
      <c r="S187" s="12"/>
      <c r="T187" s="12"/>
      <c r="U187" s="12"/>
      <c r="V187" s="12"/>
    </row>
    <row r="188" spans="2:22" x14ac:dyDescent="0.35">
      <c r="B188" s="12">
        <v>12.391</v>
      </c>
      <c r="C188" s="12"/>
      <c r="D188" s="12">
        <v>0</v>
      </c>
      <c r="E188" s="12"/>
      <c r="F188" s="12"/>
      <c r="G188" s="12"/>
      <c r="H188" s="12"/>
      <c r="I188" s="12"/>
      <c r="J188" s="12"/>
      <c r="N188" s="12">
        <v>12.3995</v>
      </c>
      <c r="O188" s="12"/>
      <c r="P188" s="12">
        <v>0</v>
      </c>
      <c r="Q188" s="12"/>
      <c r="R188" s="12"/>
      <c r="S188" s="12"/>
      <c r="T188" s="12"/>
      <c r="U188" s="12"/>
      <c r="V188" s="12"/>
    </row>
    <row r="189" spans="2:22" x14ac:dyDescent="0.35">
      <c r="B189" s="12">
        <v>12.3924</v>
      </c>
      <c r="C189" s="12">
        <v>0</v>
      </c>
      <c r="D189" s="12"/>
      <c r="E189" s="12"/>
      <c r="F189" s="12"/>
      <c r="G189" s="12"/>
      <c r="H189" s="12"/>
      <c r="I189" s="12"/>
      <c r="J189" s="12"/>
      <c r="N189" s="12">
        <v>12.399900000000001</v>
      </c>
      <c r="O189" s="12">
        <v>0</v>
      </c>
      <c r="P189" s="12"/>
      <c r="Q189" s="12"/>
      <c r="R189" s="12"/>
      <c r="S189" s="12"/>
      <c r="T189" s="12"/>
      <c r="U189" s="12"/>
      <c r="V189" s="12"/>
    </row>
    <row r="190" spans="2:22" x14ac:dyDescent="0.35">
      <c r="B190" s="12">
        <v>15.7</v>
      </c>
      <c r="C190" s="12"/>
      <c r="D190" s="12"/>
      <c r="E190" s="12"/>
      <c r="F190" s="12">
        <v>4.2426800000000001E-2</v>
      </c>
      <c r="G190" s="12"/>
      <c r="H190" s="12"/>
      <c r="I190" s="12"/>
      <c r="J190" s="12"/>
      <c r="N190" s="12">
        <v>15.7028</v>
      </c>
      <c r="O190" s="12"/>
      <c r="P190" s="12"/>
      <c r="Q190" s="12"/>
      <c r="R190" s="12"/>
      <c r="S190" s="12">
        <v>0</v>
      </c>
      <c r="T190" s="12"/>
      <c r="U190" s="12"/>
      <c r="V190" s="12"/>
    </row>
    <row r="191" spans="2:22" x14ac:dyDescent="0.35">
      <c r="B191" s="12">
        <v>15.7021</v>
      </c>
      <c r="C191" s="12"/>
      <c r="D191" s="12"/>
      <c r="E191" s="12"/>
      <c r="F191" s="12"/>
      <c r="G191" s="12"/>
      <c r="H191" s="12"/>
      <c r="I191" s="12">
        <v>0</v>
      </c>
      <c r="J191" s="12"/>
      <c r="N191" s="12">
        <v>15.7029</v>
      </c>
      <c r="O191" s="12"/>
      <c r="P191" s="12"/>
      <c r="Q191" s="12"/>
      <c r="R191" s="12">
        <v>63.685000000000002</v>
      </c>
      <c r="S191" s="12"/>
      <c r="T191" s="12"/>
      <c r="U191" s="12"/>
      <c r="V191" s="12"/>
    </row>
    <row r="192" spans="2:22" x14ac:dyDescent="0.35">
      <c r="B192" s="12">
        <v>15.702400000000001</v>
      </c>
      <c r="C192" s="12"/>
      <c r="D192" s="12"/>
      <c r="E192" s="12"/>
      <c r="F192" s="12"/>
      <c r="G192" s="12">
        <v>0</v>
      </c>
      <c r="H192" s="12"/>
      <c r="I192" s="12"/>
      <c r="J192" s="12"/>
      <c r="N192" s="12">
        <v>15.705</v>
      </c>
      <c r="O192" s="12"/>
      <c r="P192" s="12"/>
      <c r="Q192" s="12"/>
      <c r="R192" s="12"/>
      <c r="S192" s="12"/>
      <c r="T192" s="12">
        <v>0</v>
      </c>
      <c r="U192" s="12"/>
      <c r="V192" s="12"/>
    </row>
    <row r="193" spans="2:22" x14ac:dyDescent="0.35">
      <c r="B193" s="12">
        <v>15.702500000000001</v>
      </c>
      <c r="C193" s="12"/>
      <c r="D193" s="12"/>
      <c r="E193" s="12"/>
      <c r="F193" s="12"/>
      <c r="G193" s="12"/>
      <c r="H193" s="12">
        <v>0</v>
      </c>
      <c r="I193" s="12"/>
      <c r="J193" s="12"/>
      <c r="N193" s="12">
        <v>15.7052</v>
      </c>
      <c r="O193" s="12"/>
      <c r="P193" s="12"/>
      <c r="Q193" s="12"/>
      <c r="R193" s="12"/>
      <c r="S193" s="12"/>
      <c r="T193" s="12"/>
      <c r="U193" s="12">
        <v>0</v>
      </c>
      <c r="V193" s="12"/>
    </row>
    <row r="194" spans="2:22" x14ac:dyDescent="0.35">
      <c r="B194" s="12">
        <v>15.7036</v>
      </c>
      <c r="C194" s="12"/>
      <c r="D194" s="12"/>
      <c r="E194" s="12"/>
      <c r="F194" s="12"/>
      <c r="G194" s="12"/>
      <c r="H194" s="12"/>
      <c r="I194" s="12"/>
      <c r="J194" s="12">
        <v>0</v>
      </c>
      <c r="N194" s="12">
        <v>15.709899999999999</v>
      </c>
      <c r="O194" s="12"/>
      <c r="P194" s="12"/>
      <c r="Q194" s="12"/>
      <c r="R194" s="12"/>
      <c r="S194" s="12"/>
      <c r="T194" s="12"/>
      <c r="U194" s="12"/>
      <c r="V194" s="12">
        <v>0</v>
      </c>
    </row>
    <row r="195" spans="2:22" x14ac:dyDescent="0.35">
      <c r="B195" s="12">
        <v>15.7051</v>
      </c>
      <c r="C195" s="12"/>
      <c r="D195" s="12"/>
      <c r="E195" s="12">
        <v>0</v>
      </c>
      <c r="F195" s="12"/>
      <c r="G195" s="12"/>
      <c r="H195" s="12"/>
      <c r="I195" s="12"/>
      <c r="J195" s="12"/>
      <c r="N195" s="12">
        <v>15.714600000000001</v>
      </c>
      <c r="O195" s="12"/>
      <c r="P195" s="12"/>
      <c r="Q195" s="12">
        <v>0</v>
      </c>
      <c r="R195" s="12"/>
      <c r="S195" s="12"/>
      <c r="T195" s="12"/>
      <c r="U195" s="12"/>
      <c r="V195" s="12"/>
    </row>
    <row r="196" spans="2:22" x14ac:dyDescent="0.35">
      <c r="B196" s="12">
        <v>15.713699999999999</v>
      </c>
      <c r="C196" s="12"/>
      <c r="D196" s="12">
        <v>0</v>
      </c>
      <c r="E196" s="12"/>
      <c r="F196" s="12"/>
      <c r="G196" s="12"/>
      <c r="H196" s="12"/>
      <c r="I196" s="12"/>
      <c r="J196" s="12"/>
      <c r="N196" s="12">
        <v>15.724500000000001</v>
      </c>
      <c r="O196" s="12"/>
      <c r="P196" s="12">
        <v>0</v>
      </c>
      <c r="Q196" s="12"/>
      <c r="R196" s="12"/>
      <c r="S196" s="12"/>
      <c r="T196" s="12"/>
      <c r="U196" s="12"/>
      <c r="V196" s="12"/>
    </row>
    <row r="197" spans="2:22" x14ac:dyDescent="0.35">
      <c r="B197" s="12">
        <v>15.7156</v>
      </c>
      <c r="C197" s="12">
        <v>0</v>
      </c>
      <c r="D197" s="12"/>
      <c r="E197" s="12"/>
      <c r="F197" s="12"/>
      <c r="G197" s="12"/>
      <c r="H197" s="12"/>
      <c r="I197" s="12"/>
      <c r="J197" s="12"/>
      <c r="N197" s="12">
        <v>15.725</v>
      </c>
      <c r="O197" s="12">
        <v>0</v>
      </c>
      <c r="P197" s="12"/>
      <c r="Q197" s="12"/>
      <c r="R197" s="12"/>
      <c r="S197" s="12"/>
      <c r="T197" s="12"/>
      <c r="U197" s="12"/>
      <c r="V197" s="12"/>
    </row>
    <row r="198" spans="2:22" x14ac:dyDescent="0.35">
      <c r="B198" s="12">
        <v>19.9101</v>
      </c>
      <c r="C198" s="12"/>
      <c r="D198" s="12"/>
      <c r="E198" s="12"/>
      <c r="F198" s="12">
        <v>0.137298</v>
      </c>
      <c r="G198" s="12"/>
      <c r="H198" s="12"/>
      <c r="I198" s="12"/>
      <c r="J198" s="12"/>
      <c r="N198" s="12">
        <v>19.913699999999999</v>
      </c>
      <c r="O198" s="12"/>
      <c r="P198" s="12"/>
      <c r="Q198" s="12"/>
      <c r="R198" s="12"/>
      <c r="S198" s="12">
        <v>0</v>
      </c>
      <c r="T198" s="12"/>
      <c r="U198" s="12"/>
      <c r="V198" s="12"/>
    </row>
    <row r="199" spans="2:22" x14ac:dyDescent="0.35">
      <c r="B199" s="12">
        <v>19.912800000000001</v>
      </c>
      <c r="C199" s="12"/>
      <c r="D199" s="12"/>
      <c r="E199" s="12"/>
      <c r="F199" s="12"/>
      <c r="G199" s="12"/>
      <c r="H199" s="12"/>
      <c r="I199" s="12">
        <v>0</v>
      </c>
      <c r="J199" s="12"/>
      <c r="N199" s="12">
        <v>19.913799999999998</v>
      </c>
      <c r="O199" s="12"/>
      <c r="P199" s="12"/>
      <c r="Q199" s="12"/>
      <c r="R199" s="12">
        <v>32.866199999999999</v>
      </c>
      <c r="S199" s="12"/>
      <c r="T199" s="12"/>
      <c r="U199" s="12"/>
      <c r="V199" s="12"/>
    </row>
    <row r="200" spans="2:22" x14ac:dyDescent="0.35">
      <c r="B200" s="12">
        <v>19.9131</v>
      </c>
      <c r="C200" s="12"/>
      <c r="D200" s="12"/>
      <c r="E200" s="12"/>
      <c r="F200" s="12"/>
      <c r="G200" s="12">
        <v>0</v>
      </c>
      <c r="H200" s="12"/>
      <c r="I200" s="12"/>
      <c r="J200" s="12"/>
      <c r="N200" s="12">
        <v>19.916499999999999</v>
      </c>
      <c r="O200" s="12"/>
      <c r="P200" s="12"/>
      <c r="Q200" s="12"/>
      <c r="R200" s="12"/>
      <c r="S200" s="12"/>
      <c r="T200" s="12">
        <v>0</v>
      </c>
      <c r="U200" s="12"/>
      <c r="V200" s="12"/>
    </row>
    <row r="201" spans="2:22" x14ac:dyDescent="0.35">
      <c r="B201" s="12">
        <v>19.9133</v>
      </c>
      <c r="C201" s="12"/>
      <c r="D201" s="12"/>
      <c r="E201" s="12"/>
      <c r="F201" s="12"/>
      <c r="G201" s="12"/>
      <c r="H201" s="12">
        <v>0</v>
      </c>
      <c r="I201" s="12"/>
      <c r="J201" s="12"/>
      <c r="N201" s="12">
        <v>19.916699999999999</v>
      </c>
      <c r="O201" s="12"/>
      <c r="P201" s="12"/>
      <c r="Q201" s="12"/>
      <c r="R201" s="12"/>
      <c r="S201" s="12"/>
      <c r="T201" s="12"/>
      <c r="U201" s="12">
        <v>0</v>
      </c>
      <c r="V201" s="12"/>
    </row>
    <row r="202" spans="2:22" x14ac:dyDescent="0.35">
      <c r="B202" s="12">
        <v>19.9147</v>
      </c>
      <c r="C202" s="12"/>
      <c r="D202" s="12"/>
      <c r="E202" s="12"/>
      <c r="F202" s="12"/>
      <c r="G202" s="12"/>
      <c r="H202" s="12"/>
      <c r="I202" s="12"/>
      <c r="J202" s="12">
        <v>0</v>
      </c>
      <c r="N202" s="12">
        <v>19.922599999999999</v>
      </c>
      <c r="O202" s="12"/>
      <c r="P202" s="12"/>
      <c r="Q202" s="12"/>
      <c r="R202" s="12"/>
      <c r="S202" s="12"/>
      <c r="T202" s="12"/>
      <c r="U202" s="12"/>
      <c r="V202" s="12">
        <v>0</v>
      </c>
    </row>
    <row r="203" spans="2:22" x14ac:dyDescent="0.35">
      <c r="B203" s="12">
        <v>19.916599999999999</v>
      </c>
      <c r="C203" s="12"/>
      <c r="D203" s="12"/>
      <c r="E203" s="12">
        <v>0</v>
      </c>
      <c r="F203" s="12"/>
      <c r="G203" s="12"/>
      <c r="H203" s="12"/>
      <c r="I203" s="12"/>
      <c r="J203" s="12"/>
      <c r="N203" s="12">
        <v>19.928599999999999</v>
      </c>
      <c r="O203" s="12"/>
      <c r="P203" s="12"/>
      <c r="Q203" s="12">
        <v>0</v>
      </c>
      <c r="R203" s="12"/>
      <c r="S203" s="12"/>
      <c r="T203" s="12"/>
      <c r="U203" s="12"/>
      <c r="V203" s="12"/>
    </row>
    <row r="204" spans="2:22" x14ac:dyDescent="0.35">
      <c r="B204" s="12">
        <v>19.927499999999998</v>
      </c>
      <c r="C204" s="12"/>
      <c r="D204" s="12">
        <v>0</v>
      </c>
      <c r="E204" s="12"/>
      <c r="F204" s="12"/>
      <c r="G204" s="12"/>
      <c r="H204" s="12"/>
      <c r="I204" s="12"/>
      <c r="J204" s="12"/>
      <c r="N204" s="12">
        <v>19.941199999999998</v>
      </c>
      <c r="O204" s="12"/>
      <c r="P204" s="12">
        <v>0</v>
      </c>
      <c r="Q204" s="12"/>
      <c r="R204" s="12"/>
      <c r="S204" s="12"/>
      <c r="T204" s="12"/>
      <c r="U204" s="12"/>
      <c r="V204" s="12"/>
    </row>
    <row r="205" spans="2:22" x14ac:dyDescent="0.35">
      <c r="B205" s="12">
        <v>19.9299</v>
      </c>
      <c r="C205" s="12">
        <v>0</v>
      </c>
      <c r="D205" s="12"/>
      <c r="E205" s="12"/>
      <c r="F205" s="12"/>
      <c r="G205" s="12"/>
      <c r="H205" s="12"/>
      <c r="I205" s="12"/>
      <c r="J205" s="12"/>
      <c r="N205" s="12">
        <v>19.9419</v>
      </c>
      <c r="O205" s="12">
        <v>0</v>
      </c>
      <c r="P205" s="12"/>
      <c r="Q205" s="12"/>
      <c r="R205" s="12"/>
      <c r="S205" s="12"/>
      <c r="T205" s="12"/>
      <c r="U205" s="12"/>
      <c r="V205" s="12"/>
    </row>
    <row r="206" spans="2:22" x14ac:dyDescent="0.35">
      <c r="B206" s="12">
        <v>25.249099999999999</v>
      </c>
      <c r="C206" s="12"/>
      <c r="D206" s="12"/>
      <c r="E206" s="12"/>
      <c r="F206" s="12">
        <v>3.8828700000000001E-2</v>
      </c>
      <c r="G206" s="12"/>
      <c r="H206" s="12"/>
      <c r="I206" s="12"/>
      <c r="J206" s="12"/>
      <c r="N206" s="12">
        <v>25.253699999999998</v>
      </c>
      <c r="O206" s="12"/>
      <c r="P206" s="12"/>
      <c r="Q206" s="12"/>
      <c r="R206" s="12"/>
      <c r="S206" s="12">
        <v>0</v>
      </c>
      <c r="T206" s="12"/>
      <c r="U206" s="12"/>
      <c r="V206" s="12"/>
    </row>
    <row r="207" spans="2:22" x14ac:dyDescent="0.35">
      <c r="B207" s="12">
        <v>25.252600000000001</v>
      </c>
      <c r="C207" s="12"/>
      <c r="D207" s="12"/>
      <c r="E207" s="12"/>
      <c r="F207" s="12"/>
      <c r="G207" s="12"/>
      <c r="H207" s="12"/>
      <c r="I207" s="12">
        <v>0</v>
      </c>
      <c r="J207" s="12"/>
      <c r="N207" s="12">
        <v>25.253799999999998</v>
      </c>
      <c r="O207" s="12"/>
      <c r="P207" s="12"/>
      <c r="Q207" s="12"/>
      <c r="R207" s="12">
        <v>2.9833599999999998</v>
      </c>
      <c r="S207" s="12"/>
      <c r="T207" s="12"/>
      <c r="U207" s="12"/>
      <c r="V207" s="12"/>
    </row>
    <row r="208" spans="2:22" x14ac:dyDescent="0.35">
      <c r="B208" s="12">
        <v>25.253</v>
      </c>
      <c r="C208" s="12"/>
      <c r="D208" s="12"/>
      <c r="E208" s="12"/>
      <c r="F208" s="12"/>
      <c r="G208" s="12">
        <v>0</v>
      </c>
      <c r="H208" s="12"/>
      <c r="I208" s="12"/>
      <c r="J208" s="12"/>
      <c r="N208" s="12">
        <v>25.257300000000001</v>
      </c>
      <c r="O208" s="12"/>
      <c r="P208" s="12"/>
      <c r="Q208" s="12"/>
      <c r="R208" s="12"/>
      <c r="S208" s="12"/>
      <c r="T208" s="12">
        <v>0</v>
      </c>
      <c r="U208" s="12"/>
      <c r="V208" s="12"/>
    </row>
    <row r="209" spans="2:22" x14ac:dyDescent="0.35">
      <c r="B209" s="12">
        <v>25.2532</v>
      </c>
      <c r="C209" s="12"/>
      <c r="D209" s="12"/>
      <c r="E209" s="12"/>
      <c r="F209" s="12"/>
      <c r="G209" s="12"/>
      <c r="H209" s="12">
        <v>0</v>
      </c>
      <c r="I209" s="12"/>
      <c r="J209" s="12"/>
      <c r="N209" s="12">
        <v>25.2575</v>
      </c>
      <c r="O209" s="12"/>
      <c r="P209" s="12"/>
      <c r="Q209" s="12"/>
      <c r="R209" s="12"/>
      <c r="S209" s="12"/>
      <c r="T209" s="12"/>
      <c r="U209" s="12">
        <v>0</v>
      </c>
      <c r="V209" s="12"/>
    </row>
    <row r="210" spans="2:22" x14ac:dyDescent="0.35">
      <c r="B210" s="12">
        <v>25.254999999999999</v>
      </c>
      <c r="C210" s="12"/>
      <c r="D210" s="12"/>
      <c r="E210" s="12"/>
      <c r="F210" s="12"/>
      <c r="G210" s="12"/>
      <c r="H210" s="12"/>
      <c r="I210" s="12"/>
      <c r="J210" s="12">
        <v>0</v>
      </c>
      <c r="N210" s="12">
        <v>25.2651</v>
      </c>
      <c r="O210" s="12"/>
      <c r="P210" s="12"/>
      <c r="Q210" s="12"/>
      <c r="R210" s="12"/>
      <c r="S210" s="12"/>
      <c r="T210" s="12"/>
      <c r="U210" s="12"/>
      <c r="V210" s="12">
        <v>0</v>
      </c>
    </row>
    <row r="211" spans="2:22" x14ac:dyDescent="0.35">
      <c r="B211" s="12">
        <v>25.257400000000001</v>
      </c>
      <c r="C211" s="12"/>
      <c r="D211" s="12"/>
      <c r="E211" s="12">
        <v>0</v>
      </c>
      <c r="F211" s="12"/>
      <c r="G211" s="12"/>
      <c r="H211" s="12"/>
      <c r="I211" s="12"/>
      <c r="J211" s="12"/>
      <c r="N211" s="12">
        <v>25.2727</v>
      </c>
      <c r="O211" s="12"/>
      <c r="P211" s="12"/>
      <c r="Q211" s="12">
        <v>0</v>
      </c>
      <c r="R211" s="12"/>
      <c r="S211" s="12"/>
      <c r="T211" s="12"/>
      <c r="U211" s="12"/>
      <c r="V211" s="12"/>
    </row>
    <row r="212" spans="2:22" x14ac:dyDescent="0.35">
      <c r="B212" s="12">
        <v>25.2713</v>
      </c>
      <c r="C212" s="12"/>
      <c r="D212" s="12">
        <v>0</v>
      </c>
      <c r="E212" s="12"/>
      <c r="F212" s="12"/>
      <c r="G212" s="12"/>
      <c r="H212" s="12"/>
      <c r="I212" s="12"/>
      <c r="J212" s="12"/>
      <c r="N212" s="12">
        <v>25.288599999999999</v>
      </c>
      <c r="O212" s="12"/>
      <c r="P212" s="12">
        <v>0</v>
      </c>
      <c r="Q212" s="12"/>
      <c r="R212" s="12"/>
      <c r="S212" s="12"/>
      <c r="T212" s="12"/>
      <c r="U212" s="12"/>
      <c r="V212" s="12"/>
    </row>
    <row r="213" spans="2:22" x14ac:dyDescent="0.35">
      <c r="B213" s="12">
        <v>25.2743</v>
      </c>
      <c r="C213" s="12">
        <v>0</v>
      </c>
      <c r="D213" s="12"/>
      <c r="E213" s="12"/>
      <c r="F213" s="12"/>
      <c r="G213" s="12"/>
      <c r="H213" s="12"/>
      <c r="I213" s="12"/>
      <c r="J213" s="12"/>
      <c r="N213" s="12">
        <v>25.289400000000001</v>
      </c>
      <c r="O213" s="12">
        <v>0</v>
      </c>
      <c r="P213" s="12"/>
      <c r="Q213" s="12"/>
      <c r="R213" s="12"/>
      <c r="S213" s="12"/>
      <c r="T213" s="12"/>
      <c r="U213" s="12"/>
      <c r="V213" s="12"/>
    </row>
    <row r="214" spans="2:22" x14ac:dyDescent="0.35">
      <c r="B214" s="12">
        <v>32.0199</v>
      </c>
      <c r="C214" s="12"/>
      <c r="D214" s="12"/>
      <c r="E214" s="12"/>
      <c r="F214" s="12">
        <v>0</v>
      </c>
      <c r="G214" s="12"/>
      <c r="H214" s="12"/>
      <c r="I214" s="12"/>
      <c r="J214" s="12"/>
      <c r="N214" s="12">
        <v>32.025799999999997</v>
      </c>
      <c r="O214" s="12"/>
      <c r="P214" s="12"/>
      <c r="Q214" s="12"/>
      <c r="R214" s="12"/>
      <c r="S214" s="12">
        <v>0</v>
      </c>
      <c r="T214" s="12"/>
      <c r="U214" s="12"/>
      <c r="V214" s="12"/>
    </row>
    <row r="215" spans="2:22" x14ac:dyDescent="0.35">
      <c r="B215" s="12">
        <v>32.024299999999997</v>
      </c>
      <c r="C215" s="12"/>
      <c r="D215" s="12"/>
      <c r="E215" s="12"/>
      <c r="F215" s="12"/>
      <c r="G215" s="12"/>
      <c r="H215" s="12"/>
      <c r="I215" s="12">
        <v>0</v>
      </c>
      <c r="J215" s="12"/>
      <c r="N215" s="12">
        <v>32.0259</v>
      </c>
      <c r="O215" s="12"/>
      <c r="P215" s="12"/>
      <c r="Q215" s="12"/>
      <c r="R215" s="12">
        <v>0</v>
      </c>
      <c r="S215" s="12"/>
      <c r="T215" s="12"/>
      <c r="U215" s="12"/>
      <c r="V215" s="12"/>
    </row>
    <row r="216" spans="2:22" x14ac:dyDescent="0.35">
      <c r="B216" s="12">
        <v>32.024799999999999</v>
      </c>
      <c r="C216" s="12"/>
      <c r="D216" s="12"/>
      <c r="E216" s="12"/>
      <c r="F216" s="12"/>
      <c r="G216" s="12">
        <v>0</v>
      </c>
      <c r="H216" s="12"/>
      <c r="I216" s="12"/>
      <c r="J216" s="12"/>
      <c r="N216" s="12">
        <v>32.030299999999997</v>
      </c>
      <c r="O216" s="12"/>
      <c r="P216" s="12"/>
      <c r="Q216" s="12"/>
      <c r="R216" s="12"/>
      <c r="S216" s="12"/>
      <c r="T216" s="12">
        <v>0</v>
      </c>
      <c r="U216" s="12"/>
      <c r="V216" s="12"/>
    </row>
    <row r="217" spans="2:22" x14ac:dyDescent="0.35">
      <c r="B217" s="12">
        <v>32.025100000000002</v>
      </c>
      <c r="C217" s="12"/>
      <c r="D217" s="12"/>
      <c r="E217" s="12"/>
      <c r="F217" s="12"/>
      <c r="G217" s="12"/>
      <c r="H217" s="12">
        <v>0</v>
      </c>
      <c r="I217" s="12"/>
      <c r="J217" s="12"/>
      <c r="N217" s="12">
        <v>32.0306</v>
      </c>
      <c r="O217" s="12"/>
      <c r="P217" s="12"/>
      <c r="Q217" s="12"/>
      <c r="R217" s="12"/>
      <c r="S217" s="12"/>
      <c r="T217" s="12"/>
      <c r="U217" s="12">
        <v>0</v>
      </c>
      <c r="V217" s="12"/>
    </row>
    <row r="218" spans="2:22" x14ac:dyDescent="0.35">
      <c r="B218" s="12">
        <v>32.0274</v>
      </c>
      <c r="C218" s="12"/>
      <c r="D218" s="12"/>
      <c r="E218" s="12"/>
      <c r="F218" s="12"/>
      <c r="G218" s="12"/>
      <c r="H218" s="12"/>
      <c r="I218" s="12"/>
      <c r="J218" s="12">
        <v>0</v>
      </c>
      <c r="N218" s="12">
        <v>32.040100000000002</v>
      </c>
      <c r="O218" s="12"/>
      <c r="P218" s="12"/>
      <c r="Q218" s="12"/>
      <c r="R218" s="12"/>
      <c r="S218" s="12"/>
      <c r="T218" s="12"/>
      <c r="U218" s="12"/>
      <c r="V218" s="12">
        <v>0</v>
      </c>
    </row>
    <row r="219" spans="2:22" x14ac:dyDescent="0.35">
      <c r="B219" s="12">
        <v>32.0304</v>
      </c>
      <c r="C219" s="12"/>
      <c r="D219" s="12"/>
      <c r="E219" s="12">
        <v>0</v>
      </c>
      <c r="F219" s="12"/>
      <c r="G219" s="12"/>
      <c r="H219" s="12"/>
      <c r="I219" s="12"/>
      <c r="J219" s="12"/>
      <c r="N219" s="12">
        <v>32.049799999999998</v>
      </c>
      <c r="O219" s="12"/>
      <c r="P219" s="12"/>
      <c r="Q219" s="12">
        <v>0</v>
      </c>
      <c r="R219" s="12"/>
      <c r="S219" s="12"/>
      <c r="T219" s="12"/>
      <c r="U219" s="12"/>
      <c r="V219" s="12"/>
    </row>
    <row r="220" spans="2:22" x14ac:dyDescent="0.35">
      <c r="B220" s="12">
        <v>32.048000000000002</v>
      </c>
      <c r="C220" s="12"/>
      <c r="D220" s="12">
        <v>5.8367800000000002E-4</v>
      </c>
      <c r="E220" s="12"/>
      <c r="F220" s="12"/>
      <c r="G220" s="12"/>
      <c r="H220" s="12"/>
      <c r="I220" s="12"/>
      <c r="J220" s="12"/>
      <c r="N220" s="12">
        <v>32.07</v>
      </c>
      <c r="O220" s="12"/>
      <c r="P220" s="12">
        <v>0</v>
      </c>
      <c r="Q220" s="12"/>
      <c r="R220" s="12"/>
      <c r="S220" s="12"/>
      <c r="T220" s="12"/>
      <c r="U220" s="12"/>
      <c r="V220" s="12"/>
    </row>
    <row r="221" spans="2:22" x14ac:dyDescent="0.35">
      <c r="B221" s="12">
        <v>32.0518</v>
      </c>
      <c r="C221" s="12">
        <v>0</v>
      </c>
      <c r="D221" s="12"/>
      <c r="E221" s="12"/>
      <c r="F221" s="12"/>
      <c r="G221" s="12"/>
      <c r="H221" s="12"/>
      <c r="I221" s="12"/>
      <c r="J221" s="12"/>
      <c r="N221" s="12">
        <v>32.070999999999998</v>
      </c>
      <c r="O221" s="12">
        <v>0</v>
      </c>
      <c r="P221" s="12"/>
      <c r="Q221" s="12"/>
      <c r="R221" s="12"/>
      <c r="S221" s="12"/>
      <c r="T221" s="12"/>
      <c r="U221" s="12"/>
      <c r="V221" s="12"/>
    </row>
    <row r="222" spans="2:22" x14ac:dyDescent="0.35">
      <c r="B222" s="12">
        <v>40.606400000000001</v>
      </c>
      <c r="C222" s="12"/>
      <c r="D222" s="12"/>
      <c r="E222" s="12"/>
      <c r="F222" s="12">
        <v>0</v>
      </c>
      <c r="G222" s="12"/>
      <c r="H222" s="12"/>
      <c r="I222" s="12"/>
      <c r="J222" s="12"/>
      <c r="N222" s="12">
        <v>40.613799999999998</v>
      </c>
      <c r="O222" s="12"/>
      <c r="P222" s="12"/>
      <c r="Q222" s="12"/>
      <c r="R222" s="12"/>
      <c r="S222" s="12">
        <v>0</v>
      </c>
      <c r="T222" s="12"/>
      <c r="U222" s="12"/>
      <c r="V222" s="12"/>
    </row>
    <row r="223" spans="2:22" x14ac:dyDescent="0.35">
      <c r="B223" s="12">
        <v>40.611899999999999</v>
      </c>
      <c r="C223" s="12"/>
      <c r="D223" s="12"/>
      <c r="E223" s="12"/>
      <c r="F223" s="12"/>
      <c r="G223" s="12"/>
      <c r="H223" s="12"/>
      <c r="I223" s="12">
        <v>0</v>
      </c>
      <c r="J223" s="12"/>
      <c r="N223" s="12">
        <v>40.613900000000001</v>
      </c>
      <c r="O223" s="12"/>
      <c r="P223" s="12"/>
      <c r="Q223" s="12"/>
      <c r="R223" s="12">
        <v>0</v>
      </c>
      <c r="S223" s="12"/>
      <c r="T223" s="12"/>
      <c r="U223" s="12"/>
      <c r="V223" s="12"/>
    </row>
    <row r="224" spans="2:22" x14ac:dyDescent="0.35">
      <c r="B224" s="12">
        <v>40.6126</v>
      </c>
      <c r="C224" s="12"/>
      <c r="D224" s="12"/>
      <c r="E224" s="12"/>
      <c r="F224" s="12"/>
      <c r="G224" s="12">
        <v>0</v>
      </c>
      <c r="H224" s="12"/>
      <c r="I224" s="12"/>
      <c r="J224" s="12"/>
      <c r="N224" s="12">
        <v>40.619500000000002</v>
      </c>
      <c r="O224" s="12"/>
      <c r="P224" s="12"/>
      <c r="Q224" s="12"/>
      <c r="R224" s="12"/>
      <c r="S224" s="12"/>
      <c r="T224" s="12">
        <v>0</v>
      </c>
      <c r="U224" s="12"/>
      <c r="V224" s="12"/>
    </row>
    <row r="225" spans="2:22" x14ac:dyDescent="0.35">
      <c r="B225" s="12">
        <v>40.612900000000003</v>
      </c>
      <c r="C225" s="12"/>
      <c r="D225" s="12"/>
      <c r="E225" s="12"/>
      <c r="F225" s="12"/>
      <c r="G225" s="12"/>
      <c r="H225" s="12">
        <v>0</v>
      </c>
      <c r="I225" s="12"/>
      <c r="J225" s="12"/>
      <c r="N225" s="12">
        <v>40.619900000000001</v>
      </c>
      <c r="O225" s="12"/>
      <c r="P225" s="12"/>
      <c r="Q225" s="12"/>
      <c r="R225" s="12"/>
      <c r="S225" s="12"/>
      <c r="T225" s="12"/>
      <c r="U225" s="12">
        <v>0</v>
      </c>
      <c r="V225" s="12"/>
    </row>
    <row r="226" spans="2:22" x14ac:dyDescent="0.35">
      <c r="B226" s="12">
        <v>40.6158</v>
      </c>
      <c r="C226" s="12"/>
      <c r="D226" s="12"/>
      <c r="E226" s="12"/>
      <c r="F226" s="12"/>
      <c r="G226" s="12"/>
      <c r="H226" s="12"/>
      <c r="I226" s="12"/>
      <c r="J226" s="12">
        <v>0</v>
      </c>
      <c r="N226" s="12">
        <v>40.631999999999998</v>
      </c>
      <c r="O226" s="12"/>
      <c r="P226" s="12"/>
      <c r="Q226" s="12"/>
      <c r="R226" s="12"/>
      <c r="S226" s="12"/>
      <c r="T226" s="12"/>
      <c r="U226" s="12"/>
      <c r="V226" s="12">
        <v>0</v>
      </c>
    </row>
    <row r="227" spans="2:22" x14ac:dyDescent="0.35">
      <c r="B227" s="12">
        <v>40.619700000000002</v>
      </c>
      <c r="C227" s="12"/>
      <c r="D227" s="12"/>
      <c r="E227" s="12">
        <v>0</v>
      </c>
      <c r="F227" s="12"/>
      <c r="G227" s="12"/>
      <c r="H227" s="12"/>
      <c r="I227" s="12"/>
      <c r="J227" s="12"/>
      <c r="N227" s="12">
        <v>40.644199999999998</v>
      </c>
      <c r="O227" s="12"/>
      <c r="P227" s="12"/>
      <c r="Q227" s="12">
        <v>0</v>
      </c>
      <c r="R227" s="12"/>
      <c r="S227" s="12"/>
      <c r="T227" s="12"/>
      <c r="U227" s="12"/>
      <c r="V227" s="12"/>
    </row>
    <row r="228" spans="2:22" x14ac:dyDescent="0.35">
      <c r="B228" s="12">
        <v>40.642000000000003</v>
      </c>
      <c r="C228" s="12"/>
      <c r="D228" s="12">
        <v>9.21768E-4</v>
      </c>
      <c r="E228" s="12"/>
      <c r="F228" s="12"/>
      <c r="G228" s="12"/>
      <c r="H228" s="12"/>
      <c r="I228" s="12"/>
      <c r="J228" s="12"/>
      <c r="N228" s="12">
        <v>40.669800000000002</v>
      </c>
      <c r="O228" s="12"/>
      <c r="P228" s="12">
        <v>0</v>
      </c>
      <c r="Q228" s="12"/>
      <c r="R228" s="12"/>
      <c r="S228" s="12"/>
      <c r="T228" s="12"/>
      <c r="U228" s="12"/>
      <c r="V228" s="12"/>
    </row>
    <row r="229" spans="2:22" x14ac:dyDescent="0.35">
      <c r="B229" s="12">
        <v>40.646799999999999</v>
      </c>
      <c r="C229" s="12">
        <v>0</v>
      </c>
      <c r="D229" s="12"/>
      <c r="E229" s="12"/>
      <c r="F229" s="12"/>
      <c r="G229" s="12"/>
      <c r="H229" s="12"/>
      <c r="I229" s="12"/>
      <c r="J229" s="12"/>
      <c r="N229" s="12">
        <v>40.671199999999999</v>
      </c>
      <c r="O229" s="12">
        <v>0</v>
      </c>
      <c r="P229" s="12"/>
      <c r="Q229" s="12"/>
      <c r="R229" s="12"/>
      <c r="S229" s="12"/>
      <c r="T229" s="12"/>
      <c r="U229" s="12"/>
      <c r="V229" s="12"/>
    </row>
    <row r="230" spans="2:22" x14ac:dyDescent="0.35">
      <c r="B230" s="12">
        <v>51.4953</v>
      </c>
      <c r="C230" s="12"/>
      <c r="D230" s="12"/>
      <c r="E230" s="12"/>
      <c r="F230" s="12">
        <v>0</v>
      </c>
      <c r="G230" s="12"/>
      <c r="H230" s="12"/>
      <c r="I230" s="12"/>
      <c r="J230" s="12"/>
      <c r="N230" s="12">
        <v>51.5047</v>
      </c>
      <c r="O230" s="12"/>
      <c r="P230" s="12"/>
      <c r="Q230" s="12"/>
      <c r="R230" s="12"/>
      <c r="S230" s="12">
        <v>0</v>
      </c>
      <c r="T230" s="12"/>
      <c r="U230" s="12"/>
      <c r="V230" s="12"/>
    </row>
    <row r="231" spans="2:22" x14ac:dyDescent="0.35">
      <c r="B231" s="12">
        <v>51.502299999999998</v>
      </c>
      <c r="C231" s="12"/>
      <c r="D231" s="12"/>
      <c r="E231" s="12"/>
      <c r="F231" s="12"/>
      <c r="G231" s="12"/>
      <c r="H231" s="12"/>
      <c r="I231" s="12">
        <v>0</v>
      </c>
      <c r="J231" s="12"/>
      <c r="N231" s="12">
        <v>51.504899999999999</v>
      </c>
      <c r="O231" s="12"/>
      <c r="P231" s="12"/>
      <c r="Q231" s="12"/>
      <c r="R231" s="12">
        <v>0</v>
      </c>
      <c r="S231" s="12"/>
      <c r="T231" s="12"/>
      <c r="U231" s="12"/>
      <c r="V231" s="12"/>
    </row>
    <row r="232" spans="2:22" x14ac:dyDescent="0.35">
      <c r="B232" s="12">
        <v>51.5032</v>
      </c>
      <c r="C232" s="12"/>
      <c r="D232" s="12"/>
      <c r="E232" s="12"/>
      <c r="F232" s="12"/>
      <c r="G232" s="12">
        <v>0</v>
      </c>
      <c r="H232" s="12"/>
      <c r="I232" s="12"/>
      <c r="J232" s="12"/>
      <c r="N232" s="12">
        <v>51.512</v>
      </c>
      <c r="O232" s="12"/>
      <c r="P232" s="12"/>
      <c r="Q232" s="12"/>
      <c r="R232" s="12"/>
      <c r="S232" s="12"/>
      <c r="T232" s="12">
        <v>0</v>
      </c>
      <c r="U232" s="12"/>
      <c r="V232" s="12"/>
    </row>
    <row r="233" spans="2:22" x14ac:dyDescent="0.35">
      <c r="B233" s="12">
        <v>51.503599999999999</v>
      </c>
      <c r="C233" s="12"/>
      <c r="D233" s="12"/>
      <c r="E233" s="12"/>
      <c r="F233" s="12"/>
      <c r="G233" s="12"/>
      <c r="H233" s="12">
        <v>0</v>
      </c>
      <c r="I233" s="12"/>
      <c r="J233" s="12"/>
      <c r="N233" s="12">
        <v>51.5124</v>
      </c>
      <c r="O233" s="12"/>
      <c r="P233" s="12"/>
      <c r="Q233" s="12"/>
      <c r="R233" s="12"/>
      <c r="S233" s="12"/>
      <c r="T233" s="12"/>
      <c r="U233" s="12">
        <v>0</v>
      </c>
      <c r="V233" s="12"/>
    </row>
    <row r="234" spans="2:22" x14ac:dyDescent="0.35">
      <c r="B234" s="12">
        <v>51.507300000000001</v>
      </c>
      <c r="C234" s="12"/>
      <c r="D234" s="12"/>
      <c r="E234" s="12"/>
      <c r="F234" s="12"/>
      <c r="G234" s="12"/>
      <c r="H234" s="12"/>
      <c r="I234" s="12"/>
      <c r="J234" s="12">
        <v>0</v>
      </c>
      <c r="N234" s="12">
        <v>51.527799999999999</v>
      </c>
      <c r="O234" s="12"/>
      <c r="P234" s="12"/>
      <c r="Q234" s="12"/>
      <c r="R234" s="12"/>
      <c r="S234" s="12"/>
      <c r="T234" s="12"/>
      <c r="U234" s="12"/>
      <c r="V234" s="12">
        <v>0</v>
      </c>
    </row>
    <row r="235" spans="2:22" x14ac:dyDescent="0.35">
      <c r="B235" s="12">
        <v>51.5122</v>
      </c>
      <c r="C235" s="12"/>
      <c r="D235" s="12"/>
      <c r="E235" s="12">
        <v>0</v>
      </c>
      <c r="F235" s="12"/>
      <c r="G235" s="12"/>
      <c r="H235" s="12"/>
      <c r="I235" s="12"/>
      <c r="J235" s="12"/>
      <c r="N235" s="12">
        <v>51.543300000000002</v>
      </c>
      <c r="O235" s="12"/>
      <c r="P235" s="12"/>
      <c r="Q235" s="12">
        <v>0</v>
      </c>
      <c r="R235" s="12"/>
      <c r="S235" s="12"/>
      <c r="T235" s="12"/>
      <c r="U235" s="12"/>
      <c r="V235" s="12"/>
    </row>
    <row r="236" spans="2:22" x14ac:dyDescent="0.35">
      <c r="B236" s="12">
        <v>51.540500000000002</v>
      </c>
      <c r="C236" s="12"/>
      <c r="D236" s="12">
        <v>0</v>
      </c>
      <c r="E236" s="12"/>
      <c r="F236" s="12"/>
      <c r="G236" s="12"/>
      <c r="H236" s="12"/>
      <c r="I236" s="12"/>
      <c r="J236" s="12"/>
      <c r="N236" s="12">
        <v>51.575800000000001</v>
      </c>
      <c r="O236" s="12"/>
      <c r="P236" s="12">
        <v>0</v>
      </c>
      <c r="Q236" s="12"/>
      <c r="R236" s="12"/>
      <c r="S236" s="12"/>
      <c r="T236" s="12"/>
      <c r="U236" s="12"/>
      <c r="V236" s="12"/>
    </row>
    <row r="237" spans="2:22" x14ac:dyDescent="0.35">
      <c r="B237" s="12">
        <v>51.546599999999998</v>
      </c>
      <c r="C237" s="12">
        <v>0</v>
      </c>
      <c r="D237" s="12"/>
      <c r="E237" s="12"/>
      <c r="F237" s="12"/>
      <c r="G237" s="12"/>
      <c r="H237" s="12"/>
      <c r="I237" s="12"/>
      <c r="J237" s="12"/>
      <c r="N237" s="12">
        <v>51.577500000000001</v>
      </c>
      <c r="O237" s="12">
        <v>0</v>
      </c>
      <c r="P237" s="12"/>
      <c r="Q237" s="12"/>
      <c r="R237" s="12"/>
      <c r="S237" s="12"/>
      <c r="T237" s="12"/>
      <c r="U237" s="12"/>
      <c r="V237" s="12"/>
    </row>
    <row r="238" spans="2:22" x14ac:dyDescent="0.35">
      <c r="B238" s="12">
        <v>65.304299999999998</v>
      </c>
      <c r="C238" s="12"/>
      <c r="D238" s="12"/>
      <c r="E238" s="12"/>
      <c r="F238" s="12">
        <v>0</v>
      </c>
      <c r="G238" s="12"/>
      <c r="H238" s="12"/>
      <c r="I238" s="12"/>
      <c r="J238" s="12"/>
      <c r="N238" s="12">
        <v>65.316199999999995</v>
      </c>
      <c r="O238" s="12"/>
      <c r="P238" s="12"/>
      <c r="Q238" s="12"/>
      <c r="R238" s="12"/>
      <c r="S238" s="12">
        <v>0</v>
      </c>
      <c r="T238" s="12"/>
      <c r="U238" s="12"/>
      <c r="V238" s="12"/>
    </row>
    <row r="239" spans="2:22" x14ac:dyDescent="0.35">
      <c r="B239" s="12">
        <v>65.313199999999995</v>
      </c>
      <c r="C239" s="12"/>
      <c r="D239" s="12"/>
      <c r="E239" s="12"/>
      <c r="F239" s="12"/>
      <c r="G239" s="12"/>
      <c r="H239" s="12"/>
      <c r="I239" s="12">
        <v>0</v>
      </c>
      <c r="J239" s="12"/>
      <c r="N239" s="12">
        <v>65.316500000000005</v>
      </c>
      <c r="O239" s="12"/>
      <c r="P239" s="12"/>
      <c r="Q239" s="12"/>
      <c r="R239" s="12">
        <v>0.120057</v>
      </c>
      <c r="S239" s="12"/>
      <c r="T239" s="12"/>
      <c r="U239" s="12"/>
      <c r="V239" s="12"/>
    </row>
    <row r="240" spans="2:22" x14ac:dyDescent="0.35">
      <c r="B240" s="12">
        <v>65.314300000000003</v>
      </c>
      <c r="C240" s="12"/>
      <c r="D240" s="12"/>
      <c r="E240" s="12"/>
      <c r="F240" s="12"/>
      <c r="G240" s="12">
        <v>0</v>
      </c>
      <c r="H240" s="12"/>
      <c r="I240" s="12"/>
      <c r="J240" s="12"/>
      <c r="N240" s="12">
        <v>65.325400000000002</v>
      </c>
      <c r="O240" s="12"/>
      <c r="P240" s="12"/>
      <c r="Q240" s="12"/>
      <c r="R240" s="12"/>
      <c r="S240" s="12"/>
      <c r="T240" s="12">
        <v>0</v>
      </c>
      <c r="U240" s="12"/>
      <c r="V240" s="12"/>
    </row>
    <row r="241" spans="2:22" x14ac:dyDescent="0.35">
      <c r="B241" s="12">
        <v>65.314700000000002</v>
      </c>
      <c r="C241" s="12"/>
      <c r="D241" s="12"/>
      <c r="E241" s="12"/>
      <c r="F241" s="12"/>
      <c r="G241" s="12"/>
      <c r="H241" s="12">
        <v>0</v>
      </c>
      <c r="I241" s="12"/>
      <c r="J241" s="12"/>
      <c r="N241" s="12">
        <v>65.325999999999993</v>
      </c>
      <c r="O241" s="12"/>
      <c r="P241" s="12"/>
      <c r="Q241" s="12"/>
      <c r="R241" s="12"/>
      <c r="S241" s="12"/>
      <c r="T241" s="12"/>
      <c r="U241" s="12">
        <v>0</v>
      </c>
      <c r="V241" s="12"/>
    </row>
    <row r="242" spans="2:22" x14ac:dyDescent="0.35">
      <c r="B242" s="12">
        <v>65.319500000000005</v>
      </c>
      <c r="C242" s="12"/>
      <c r="D242" s="12"/>
      <c r="E242" s="12"/>
      <c r="F242" s="12"/>
      <c r="G242" s="12"/>
      <c r="H242" s="12"/>
      <c r="I242" s="12"/>
      <c r="J242" s="12">
        <v>0</v>
      </c>
      <c r="N242" s="12">
        <v>65.345500000000001</v>
      </c>
      <c r="O242" s="12"/>
      <c r="P242" s="12"/>
      <c r="Q242" s="12"/>
      <c r="R242" s="12"/>
      <c r="S242" s="12"/>
      <c r="T242" s="12"/>
      <c r="U242" s="12"/>
      <c r="V242" s="12">
        <v>0</v>
      </c>
    </row>
    <row r="243" spans="2:22" x14ac:dyDescent="0.35">
      <c r="B243" s="12">
        <v>65.325699999999998</v>
      </c>
      <c r="C243" s="12"/>
      <c r="D243" s="12"/>
      <c r="E243" s="12">
        <v>0</v>
      </c>
      <c r="F243" s="12"/>
      <c r="G243" s="12"/>
      <c r="H243" s="12"/>
      <c r="I243" s="12"/>
      <c r="J243" s="12"/>
      <c r="N243" s="12">
        <v>65.365200000000002</v>
      </c>
      <c r="O243" s="12"/>
      <c r="P243" s="12"/>
      <c r="Q243" s="12">
        <v>0</v>
      </c>
      <c r="R243" s="12"/>
      <c r="S243" s="12"/>
      <c r="T243" s="12"/>
      <c r="U243" s="12"/>
      <c r="V243" s="12"/>
    </row>
    <row r="244" spans="2:22" x14ac:dyDescent="0.35">
      <c r="B244" s="12">
        <v>65.361599999999996</v>
      </c>
      <c r="C244" s="12"/>
      <c r="D244" s="12">
        <v>0</v>
      </c>
      <c r="E244" s="12"/>
      <c r="F244" s="12"/>
      <c r="G244" s="12"/>
      <c r="H244" s="12"/>
      <c r="I244" s="12"/>
      <c r="J244" s="12"/>
      <c r="N244" s="12">
        <v>65.406300000000002</v>
      </c>
      <c r="O244" s="12"/>
      <c r="P244" s="12">
        <v>0</v>
      </c>
      <c r="Q244" s="12"/>
      <c r="R244" s="12"/>
      <c r="S244" s="12"/>
      <c r="T244" s="12"/>
      <c r="U244" s="12"/>
      <c r="V244" s="12"/>
    </row>
    <row r="245" spans="2:22" x14ac:dyDescent="0.35">
      <c r="B245" s="12">
        <v>65.369299999999996</v>
      </c>
      <c r="C245" s="12">
        <v>0</v>
      </c>
      <c r="D245" s="12"/>
      <c r="E245" s="12"/>
      <c r="F245" s="12"/>
      <c r="G245" s="12"/>
      <c r="H245" s="12"/>
      <c r="I245" s="12"/>
      <c r="J245" s="12"/>
      <c r="N245" s="12">
        <v>65.408500000000004</v>
      </c>
      <c r="O245" s="12">
        <v>0</v>
      </c>
      <c r="P245" s="12"/>
      <c r="Q245" s="12"/>
      <c r="R245" s="12"/>
      <c r="S245" s="12"/>
      <c r="T245" s="12"/>
      <c r="U245" s="12"/>
      <c r="V245" s="12"/>
    </row>
    <row r="246" spans="2:22" x14ac:dyDescent="0.35">
      <c r="B246" s="12">
        <v>82.816199999999995</v>
      </c>
      <c r="C246" s="12"/>
      <c r="D246" s="12"/>
      <c r="E246" s="12"/>
      <c r="F246" s="12">
        <v>0</v>
      </c>
      <c r="G246" s="12"/>
      <c r="H246" s="12"/>
      <c r="I246" s="12"/>
      <c r="J246" s="12"/>
      <c r="N246" s="12">
        <v>82.831299999999999</v>
      </c>
      <c r="O246" s="12"/>
      <c r="P246" s="12"/>
      <c r="Q246" s="12"/>
      <c r="R246" s="12"/>
      <c r="S246" s="12">
        <v>0</v>
      </c>
      <c r="T246" s="12"/>
      <c r="U246" s="12"/>
      <c r="V246" s="12"/>
    </row>
    <row r="247" spans="2:22" x14ac:dyDescent="0.35">
      <c r="B247" s="12">
        <v>82.827500000000001</v>
      </c>
      <c r="C247" s="12"/>
      <c r="D247" s="12"/>
      <c r="E247" s="12"/>
      <c r="F247" s="12"/>
      <c r="G247" s="12"/>
      <c r="H247" s="12"/>
      <c r="I247" s="12">
        <v>0</v>
      </c>
      <c r="J247" s="12"/>
      <c r="N247" s="12">
        <v>82.831699999999998</v>
      </c>
      <c r="O247" s="12"/>
      <c r="P247" s="12"/>
      <c r="Q247" s="12"/>
      <c r="R247" s="12">
        <v>0.11140799999999999</v>
      </c>
      <c r="S247" s="12"/>
      <c r="T247" s="12"/>
      <c r="U247" s="12"/>
      <c r="V247" s="12"/>
    </row>
    <row r="248" spans="2:22" x14ac:dyDescent="0.35">
      <c r="B248" s="12">
        <v>82.828900000000004</v>
      </c>
      <c r="C248" s="12"/>
      <c r="D248" s="12"/>
      <c r="E248" s="12"/>
      <c r="F248" s="12"/>
      <c r="G248" s="12">
        <v>0</v>
      </c>
      <c r="H248" s="12"/>
      <c r="I248" s="12"/>
      <c r="J248" s="12"/>
      <c r="N248" s="12">
        <v>82.843000000000004</v>
      </c>
      <c r="O248" s="12"/>
      <c r="P248" s="12"/>
      <c r="Q248" s="12"/>
      <c r="R248" s="12"/>
      <c r="S248" s="12"/>
      <c r="T248" s="12">
        <v>0</v>
      </c>
      <c r="U248" s="12"/>
      <c r="V248" s="12"/>
    </row>
    <row r="249" spans="2:22" x14ac:dyDescent="0.35">
      <c r="B249" s="12">
        <v>82.829499999999996</v>
      </c>
      <c r="C249" s="12"/>
      <c r="D249" s="12"/>
      <c r="E249" s="12"/>
      <c r="F249" s="12"/>
      <c r="G249" s="12"/>
      <c r="H249" s="12">
        <v>0</v>
      </c>
      <c r="I249" s="12"/>
      <c r="J249" s="12"/>
      <c r="N249" s="12">
        <v>82.843699999999998</v>
      </c>
      <c r="O249" s="12"/>
      <c r="P249" s="12"/>
      <c r="Q249" s="12"/>
      <c r="R249" s="12"/>
      <c r="S249" s="12"/>
      <c r="T249" s="12"/>
      <c r="U249" s="12">
        <v>0</v>
      </c>
      <c r="V249" s="12"/>
    </row>
    <row r="250" spans="2:22" x14ac:dyDescent="0.35">
      <c r="B250" s="12">
        <v>82.835499999999996</v>
      </c>
      <c r="C250" s="12"/>
      <c r="D250" s="12"/>
      <c r="E250" s="12"/>
      <c r="F250" s="12"/>
      <c r="G250" s="12"/>
      <c r="H250" s="12"/>
      <c r="I250" s="12"/>
      <c r="J250" s="12">
        <v>0</v>
      </c>
      <c r="N250" s="12">
        <v>82.868399999999994</v>
      </c>
      <c r="O250" s="12"/>
      <c r="P250" s="12"/>
      <c r="Q250" s="12"/>
      <c r="R250" s="12"/>
      <c r="S250" s="12"/>
      <c r="T250" s="12"/>
      <c r="U250" s="12"/>
      <c r="V250" s="12">
        <v>0</v>
      </c>
    </row>
    <row r="251" spans="2:22" x14ac:dyDescent="0.35">
      <c r="B251" s="12">
        <v>82.843299999999999</v>
      </c>
      <c r="C251" s="12"/>
      <c r="D251" s="12"/>
      <c r="E251" s="12">
        <v>0</v>
      </c>
      <c r="F251" s="12"/>
      <c r="G251" s="12"/>
      <c r="H251" s="12"/>
      <c r="I251" s="12"/>
      <c r="J251" s="12"/>
      <c r="N251" s="12">
        <v>82.8934</v>
      </c>
      <c r="O251" s="12"/>
      <c r="P251" s="12"/>
      <c r="Q251" s="12">
        <v>0</v>
      </c>
      <c r="R251" s="12"/>
      <c r="S251" s="12"/>
      <c r="T251" s="12"/>
      <c r="U251" s="12"/>
      <c r="V251" s="12"/>
    </row>
    <row r="252" spans="2:22" x14ac:dyDescent="0.35">
      <c r="B252" s="12">
        <v>82.888900000000007</v>
      </c>
      <c r="C252" s="12"/>
      <c r="D252" s="12">
        <v>0</v>
      </c>
      <c r="E252" s="12"/>
      <c r="F252" s="12"/>
      <c r="G252" s="12"/>
      <c r="H252" s="12"/>
      <c r="I252" s="12"/>
      <c r="J252" s="12"/>
      <c r="N252" s="12">
        <v>82.945599999999999</v>
      </c>
      <c r="O252" s="12"/>
      <c r="P252" s="12">
        <v>0</v>
      </c>
      <c r="Q252" s="12"/>
      <c r="R252" s="12"/>
      <c r="S252" s="12"/>
      <c r="T252" s="12"/>
      <c r="U252" s="12"/>
      <c r="V252" s="12"/>
    </row>
    <row r="253" spans="2:22" x14ac:dyDescent="0.35">
      <c r="B253" s="12">
        <v>82.898600000000002</v>
      </c>
      <c r="C253" s="12">
        <v>0</v>
      </c>
      <c r="D253" s="12"/>
      <c r="E253" s="12"/>
      <c r="F253" s="12"/>
      <c r="G253" s="12"/>
      <c r="H253" s="12"/>
      <c r="I253" s="12"/>
      <c r="J253" s="12"/>
      <c r="N253" s="12">
        <v>82.948400000000007</v>
      </c>
      <c r="O253" s="12">
        <v>0</v>
      </c>
      <c r="P253" s="12"/>
      <c r="Q253" s="12"/>
      <c r="R253" s="12"/>
      <c r="S253" s="12"/>
      <c r="T253" s="12"/>
      <c r="U253" s="12"/>
      <c r="V253" s="12"/>
    </row>
    <row r="254" spans="2:22" x14ac:dyDescent="0.35">
      <c r="B254" s="12">
        <v>105.024</v>
      </c>
      <c r="C254" s="12"/>
      <c r="D254" s="12"/>
      <c r="E254" s="12"/>
      <c r="F254" s="12">
        <v>0</v>
      </c>
      <c r="G254" s="12"/>
      <c r="H254" s="12"/>
      <c r="I254" s="12"/>
      <c r="J254" s="12"/>
      <c r="N254" s="12">
        <v>105.04300000000001</v>
      </c>
      <c r="O254" s="12"/>
      <c r="P254" s="12"/>
      <c r="Q254" s="12"/>
      <c r="R254" s="12"/>
      <c r="S254" s="12">
        <v>0</v>
      </c>
      <c r="T254" s="12"/>
      <c r="U254" s="12"/>
      <c r="V254" s="12"/>
    </row>
    <row r="255" spans="2:22" x14ac:dyDescent="0.35">
      <c r="B255" s="12">
        <v>105.038</v>
      </c>
      <c r="C255" s="12"/>
      <c r="D255" s="12"/>
      <c r="E255" s="12"/>
      <c r="F255" s="12"/>
      <c r="G255" s="12"/>
      <c r="H255" s="12"/>
      <c r="I255" s="12">
        <v>0</v>
      </c>
      <c r="J255" s="12"/>
      <c r="N255" s="12">
        <v>105.044</v>
      </c>
      <c r="O255" s="12"/>
      <c r="P255" s="12"/>
      <c r="Q255" s="12"/>
      <c r="R255" s="12">
        <v>6.8200499999999997E-2</v>
      </c>
      <c r="S255" s="12"/>
      <c r="T255" s="12"/>
      <c r="U255" s="12"/>
      <c r="V255" s="12"/>
    </row>
    <row r="256" spans="2:22" x14ac:dyDescent="0.35">
      <c r="B256" s="12">
        <v>105.04</v>
      </c>
      <c r="C256" s="12"/>
      <c r="D256" s="12"/>
      <c r="E256" s="12"/>
      <c r="F256" s="12"/>
      <c r="G256" s="12">
        <v>1.99695</v>
      </c>
      <c r="H256" s="12"/>
      <c r="I256" s="12"/>
      <c r="J256" s="12"/>
      <c r="N256" s="12">
        <v>105.05800000000001</v>
      </c>
      <c r="O256" s="12"/>
      <c r="P256" s="12"/>
      <c r="Q256" s="12"/>
      <c r="R256" s="12"/>
      <c r="S256" s="12"/>
      <c r="T256" s="12">
        <v>0</v>
      </c>
      <c r="U256" s="12"/>
      <c r="V256" s="12"/>
    </row>
    <row r="257" spans="2:22" x14ac:dyDescent="0.35">
      <c r="B257" s="12">
        <v>105.041</v>
      </c>
      <c r="C257" s="12"/>
      <c r="D257" s="12"/>
      <c r="E257" s="12"/>
      <c r="F257" s="12"/>
      <c r="G257" s="12"/>
      <c r="H257" s="12">
        <v>0</v>
      </c>
      <c r="I257" s="12"/>
      <c r="J257" s="12"/>
      <c r="N257" s="12">
        <v>105.059</v>
      </c>
      <c r="O257" s="12"/>
      <c r="P257" s="12"/>
      <c r="Q257" s="12"/>
      <c r="R257" s="12"/>
      <c r="S257" s="12"/>
      <c r="T257" s="12"/>
      <c r="U257" s="12">
        <v>0</v>
      </c>
      <c r="V257" s="12"/>
    </row>
    <row r="258" spans="2:22" x14ac:dyDescent="0.35">
      <c r="B258" s="12">
        <v>105.04900000000001</v>
      </c>
      <c r="C258" s="12"/>
      <c r="D258" s="12"/>
      <c r="E258" s="12"/>
      <c r="F258" s="12"/>
      <c r="G258" s="12"/>
      <c r="H258" s="12"/>
      <c r="I258" s="12"/>
      <c r="J258" s="12">
        <v>27.8201</v>
      </c>
      <c r="N258" s="12">
        <v>105.09</v>
      </c>
      <c r="O258" s="12"/>
      <c r="P258" s="12"/>
      <c r="Q258" s="12"/>
      <c r="R258" s="12"/>
      <c r="S258" s="12"/>
      <c r="T258" s="12"/>
      <c r="U258" s="12"/>
      <c r="V258" s="12">
        <v>0</v>
      </c>
    </row>
    <row r="259" spans="2:22" x14ac:dyDescent="0.35">
      <c r="B259" s="12">
        <v>105.059</v>
      </c>
      <c r="C259" s="12"/>
      <c r="D259" s="12"/>
      <c r="E259" s="12">
        <v>0</v>
      </c>
      <c r="F259" s="12"/>
      <c r="G259" s="12"/>
      <c r="H259" s="12"/>
      <c r="I259" s="12"/>
      <c r="J259" s="12"/>
      <c r="N259" s="12">
        <v>105.122</v>
      </c>
      <c r="O259" s="12"/>
      <c r="P259" s="12"/>
      <c r="Q259" s="12">
        <v>0</v>
      </c>
      <c r="R259" s="12"/>
      <c r="S259" s="12"/>
      <c r="T259" s="12"/>
      <c r="U259" s="12"/>
      <c r="V259" s="12"/>
    </row>
    <row r="260" spans="2:22" x14ac:dyDescent="0.35">
      <c r="B260" s="12">
        <v>105.116</v>
      </c>
      <c r="C260" s="12"/>
      <c r="D260" s="12">
        <v>0</v>
      </c>
      <c r="E260" s="12"/>
      <c r="F260" s="12"/>
      <c r="G260" s="12"/>
      <c r="H260" s="12"/>
      <c r="I260" s="12"/>
      <c r="J260" s="12"/>
      <c r="N260" s="12">
        <v>105.188</v>
      </c>
      <c r="O260" s="12"/>
      <c r="P260" s="12">
        <v>1.16498E-7</v>
      </c>
      <c r="Q260" s="12"/>
      <c r="R260" s="12"/>
      <c r="S260" s="12"/>
      <c r="T260" s="12"/>
      <c r="U260" s="12"/>
      <c r="V260" s="12"/>
    </row>
    <row r="261" spans="2:22" x14ac:dyDescent="0.35">
      <c r="B261" s="12">
        <v>105.129</v>
      </c>
      <c r="C261" s="12">
        <v>0</v>
      </c>
      <c r="D261" s="12"/>
      <c r="E261" s="12"/>
      <c r="F261" s="12"/>
      <c r="G261" s="12"/>
      <c r="H261" s="12"/>
      <c r="I261" s="12"/>
      <c r="J261" s="12"/>
      <c r="N261" s="12">
        <v>105.19199999999999</v>
      </c>
      <c r="O261" s="12">
        <v>0</v>
      </c>
      <c r="P261" s="12"/>
      <c r="Q261" s="12"/>
      <c r="R261" s="12"/>
      <c r="S261" s="12"/>
      <c r="T261" s="12"/>
      <c r="U261" s="12"/>
      <c r="V261" s="12"/>
    </row>
    <row r="262" spans="2:22" x14ac:dyDescent="0.35">
      <c r="B262" s="12">
        <v>133.18700000000001</v>
      </c>
      <c r="C262" s="12"/>
      <c r="D262" s="12"/>
      <c r="E262" s="12"/>
      <c r="F262" s="12">
        <v>0</v>
      </c>
      <c r="G262" s="12"/>
      <c r="H262" s="12"/>
      <c r="I262" s="12"/>
      <c r="J262" s="12"/>
      <c r="N262" s="12">
        <v>133.21199999999999</v>
      </c>
      <c r="O262" s="12"/>
      <c r="P262" s="12"/>
      <c r="Q262" s="12"/>
      <c r="R262" s="12"/>
      <c r="S262" s="12">
        <v>0</v>
      </c>
      <c r="T262" s="12"/>
      <c r="U262" s="12"/>
      <c r="V262" s="12"/>
    </row>
    <row r="263" spans="2:22" x14ac:dyDescent="0.35">
      <c r="B263" s="12">
        <v>133.20500000000001</v>
      </c>
      <c r="C263" s="12"/>
      <c r="D263" s="12"/>
      <c r="E263" s="12"/>
      <c r="F263" s="12"/>
      <c r="G263" s="12"/>
      <c r="H263" s="12"/>
      <c r="I263" s="12">
        <v>0</v>
      </c>
      <c r="J263" s="12"/>
      <c r="N263" s="12">
        <v>133.21199999999999</v>
      </c>
      <c r="O263" s="12"/>
      <c r="P263" s="12"/>
      <c r="Q263" s="12"/>
      <c r="R263" s="12">
        <v>4.0637699999999999E-2</v>
      </c>
      <c r="S263" s="12"/>
      <c r="T263" s="12"/>
      <c r="U263" s="12"/>
      <c r="V263" s="12"/>
    </row>
    <row r="264" spans="2:22" x14ac:dyDescent="0.35">
      <c r="B264" s="12">
        <v>133.208</v>
      </c>
      <c r="C264" s="12"/>
      <c r="D264" s="12"/>
      <c r="E264" s="12"/>
      <c r="F264" s="12"/>
      <c r="G264" s="12">
        <v>29.8261</v>
      </c>
      <c r="H264" s="12"/>
      <c r="I264" s="12"/>
      <c r="J264" s="12"/>
      <c r="N264" s="12">
        <v>133.22999999999999</v>
      </c>
      <c r="O264" s="12"/>
      <c r="P264" s="12"/>
      <c r="Q264" s="12"/>
      <c r="R264" s="12"/>
      <c r="S264" s="12"/>
      <c r="T264" s="12">
        <v>0</v>
      </c>
      <c r="U264" s="12"/>
      <c r="V264" s="12"/>
    </row>
    <row r="265" spans="2:22" x14ac:dyDescent="0.35">
      <c r="B265" s="12">
        <v>133.209</v>
      </c>
      <c r="C265" s="12"/>
      <c r="D265" s="12"/>
      <c r="E265" s="12"/>
      <c r="F265" s="12"/>
      <c r="G265" s="12"/>
      <c r="H265" s="12">
        <v>0.69466899999999998</v>
      </c>
      <c r="I265" s="12"/>
      <c r="J265" s="12"/>
      <c r="N265" s="12">
        <v>133.232</v>
      </c>
      <c r="O265" s="12"/>
      <c r="P265" s="12"/>
      <c r="Q265" s="12"/>
      <c r="R265" s="12"/>
      <c r="S265" s="12"/>
      <c r="T265" s="12"/>
      <c r="U265" s="12">
        <v>0</v>
      </c>
      <c r="V265" s="12"/>
    </row>
    <row r="266" spans="2:22" x14ac:dyDescent="0.35">
      <c r="B266" s="12">
        <v>133.21799999999999</v>
      </c>
      <c r="C266" s="12"/>
      <c r="D266" s="12"/>
      <c r="E266" s="12"/>
      <c r="F266" s="12"/>
      <c r="G266" s="12"/>
      <c r="H266" s="12"/>
      <c r="I266" s="12"/>
      <c r="J266" s="12">
        <v>72.179900000000004</v>
      </c>
      <c r="N266" s="12">
        <v>133.27099999999999</v>
      </c>
      <c r="O266" s="12"/>
      <c r="P266" s="12"/>
      <c r="Q266" s="12"/>
      <c r="R266" s="12"/>
      <c r="S266" s="12"/>
      <c r="T266" s="12"/>
      <c r="U266" s="12"/>
      <c r="V266" s="12">
        <v>0</v>
      </c>
    </row>
    <row r="267" spans="2:22" x14ac:dyDescent="0.35">
      <c r="B267" s="12">
        <v>133.23099999999999</v>
      </c>
      <c r="C267" s="12"/>
      <c r="D267" s="12"/>
      <c r="E267" s="12">
        <v>0</v>
      </c>
      <c r="F267" s="12"/>
      <c r="G267" s="12"/>
      <c r="H267" s="12"/>
      <c r="I267" s="12"/>
      <c r="J267" s="12"/>
      <c r="N267" s="12">
        <v>133.31200000000001</v>
      </c>
      <c r="O267" s="12"/>
      <c r="P267" s="12"/>
      <c r="Q267" s="12">
        <v>0</v>
      </c>
      <c r="R267" s="12"/>
      <c r="S267" s="12"/>
      <c r="T267" s="12"/>
      <c r="U267" s="12"/>
      <c r="V267" s="12"/>
    </row>
    <row r="268" spans="2:22" x14ac:dyDescent="0.35">
      <c r="B268" s="12">
        <v>133.304</v>
      </c>
      <c r="C268" s="12"/>
      <c r="D268" s="12">
        <v>0</v>
      </c>
      <c r="E268" s="12"/>
      <c r="F268" s="12"/>
      <c r="G268" s="12"/>
      <c r="H268" s="12"/>
      <c r="I268" s="12"/>
      <c r="J268" s="12"/>
      <c r="N268" s="12">
        <v>133.39599999999999</v>
      </c>
      <c r="O268" s="12"/>
      <c r="P268" s="12">
        <v>5.2503399999999999E-8</v>
      </c>
      <c r="Q268" s="12"/>
      <c r="R268" s="12"/>
      <c r="S268" s="12"/>
      <c r="T268" s="12"/>
      <c r="U268" s="12"/>
      <c r="V268" s="12"/>
    </row>
    <row r="269" spans="2:22" x14ac:dyDescent="0.35">
      <c r="B269" s="12">
        <v>133.32</v>
      </c>
      <c r="C269" s="12">
        <v>0</v>
      </c>
      <c r="D269" s="12"/>
      <c r="E269" s="12"/>
      <c r="F269" s="12"/>
      <c r="G269" s="12"/>
      <c r="H269" s="12"/>
      <c r="I269" s="12"/>
      <c r="J269" s="12"/>
      <c r="N269" s="12">
        <v>133.4</v>
      </c>
      <c r="O269" s="12">
        <v>0</v>
      </c>
      <c r="P269" s="12"/>
      <c r="Q269" s="12"/>
      <c r="R269" s="12"/>
      <c r="S269" s="12"/>
      <c r="T269" s="12"/>
      <c r="U269" s="12"/>
      <c r="V269" s="12"/>
    </row>
    <row r="270" spans="2:22" x14ac:dyDescent="0.35">
      <c r="B270" s="12">
        <v>168.90299999999999</v>
      </c>
      <c r="C270" s="12"/>
      <c r="D270" s="12"/>
      <c r="E270" s="12"/>
      <c r="F270" s="12">
        <v>0</v>
      </c>
      <c r="G270" s="12"/>
      <c r="H270" s="12"/>
      <c r="I270" s="12"/>
      <c r="J270" s="12"/>
      <c r="N270" s="12">
        <v>168.934</v>
      </c>
      <c r="O270" s="12"/>
      <c r="P270" s="12"/>
      <c r="Q270" s="12"/>
      <c r="R270" s="12"/>
      <c r="S270" s="12">
        <v>0</v>
      </c>
      <c r="T270" s="12"/>
      <c r="U270" s="12"/>
      <c r="V270" s="12"/>
    </row>
    <row r="271" spans="2:22" x14ac:dyDescent="0.35">
      <c r="B271" s="12">
        <v>168.92599999999999</v>
      </c>
      <c r="C271" s="12"/>
      <c r="D271" s="12"/>
      <c r="E271" s="12"/>
      <c r="F271" s="12"/>
      <c r="G271" s="12"/>
      <c r="H271" s="12"/>
      <c r="I271" s="12">
        <v>14.955500000000001</v>
      </c>
      <c r="J271" s="12"/>
      <c r="N271" s="12">
        <v>168.934</v>
      </c>
      <c r="O271" s="12"/>
      <c r="P271" s="12"/>
      <c r="Q271" s="12"/>
      <c r="R271" s="12">
        <v>3.3110500000000001E-2</v>
      </c>
      <c r="S271" s="12"/>
      <c r="T271" s="12"/>
      <c r="U271" s="12"/>
      <c r="V271" s="12"/>
    </row>
    <row r="272" spans="2:22" x14ac:dyDescent="0.35">
      <c r="B272" s="12">
        <v>168.929</v>
      </c>
      <c r="C272" s="12"/>
      <c r="D272" s="12"/>
      <c r="E272" s="12"/>
      <c r="F272" s="12"/>
      <c r="G272" s="12">
        <v>28.680900000000001</v>
      </c>
      <c r="H272" s="12"/>
      <c r="I272" s="12"/>
      <c r="J272" s="12"/>
      <c r="N272" s="12">
        <v>168.95699999999999</v>
      </c>
      <c r="O272" s="12"/>
      <c r="P272" s="12"/>
      <c r="Q272" s="12"/>
      <c r="R272" s="12"/>
      <c r="S272" s="12"/>
      <c r="T272" s="12">
        <v>0</v>
      </c>
      <c r="U272" s="12"/>
      <c r="V272" s="12"/>
    </row>
    <row r="273" spans="2:22" x14ac:dyDescent="0.35">
      <c r="B273" s="12">
        <v>168.93</v>
      </c>
      <c r="C273" s="12"/>
      <c r="D273" s="12"/>
      <c r="E273" s="12"/>
      <c r="F273" s="12"/>
      <c r="G273" s="12"/>
      <c r="H273" s="12">
        <v>17.103300000000001</v>
      </c>
      <c r="I273" s="12"/>
      <c r="J273" s="12"/>
      <c r="N273" s="12">
        <v>168.959</v>
      </c>
      <c r="O273" s="12"/>
      <c r="P273" s="12"/>
      <c r="Q273" s="12"/>
      <c r="R273" s="12"/>
      <c r="S273" s="12"/>
      <c r="T273" s="12"/>
      <c r="U273" s="12">
        <v>0</v>
      </c>
      <c r="V273" s="12"/>
    </row>
    <row r="274" spans="2:22" x14ac:dyDescent="0.35">
      <c r="B274" s="12">
        <v>168.94200000000001</v>
      </c>
      <c r="C274" s="12"/>
      <c r="D274" s="12"/>
      <c r="E274" s="12"/>
      <c r="F274" s="12"/>
      <c r="G274" s="12"/>
      <c r="H274" s="12"/>
      <c r="I274" s="12"/>
      <c r="J274" s="12">
        <v>0</v>
      </c>
      <c r="N274" s="12">
        <v>169.00899999999999</v>
      </c>
      <c r="O274" s="12"/>
      <c r="P274" s="12"/>
      <c r="Q274" s="12"/>
      <c r="R274" s="12"/>
      <c r="S274" s="12"/>
      <c r="T274" s="12"/>
      <c r="U274" s="12"/>
      <c r="V274" s="12">
        <v>0</v>
      </c>
    </row>
    <row r="275" spans="2:22" x14ac:dyDescent="0.35">
      <c r="B275" s="12">
        <v>168.958</v>
      </c>
      <c r="C275" s="12"/>
      <c r="D275" s="12"/>
      <c r="E275" s="12">
        <v>0</v>
      </c>
      <c r="F275" s="12"/>
      <c r="G275" s="12"/>
      <c r="H275" s="12"/>
      <c r="I275" s="12"/>
      <c r="J275" s="12"/>
      <c r="N275" s="12">
        <v>169.06</v>
      </c>
      <c r="O275" s="12"/>
      <c r="P275" s="12"/>
      <c r="Q275" s="12">
        <v>0</v>
      </c>
      <c r="R275" s="12"/>
      <c r="S275" s="12"/>
      <c r="T275" s="12"/>
      <c r="U275" s="12"/>
      <c r="V275" s="12"/>
    </row>
    <row r="276" spans="2:22" x14ac:dyDescent="0.35">
      <c r="B276" s="12">
        <v>169.05099999999999</v>
      </c>
      <c r="C276" s="12"/>
      <c r="D276" s="12">
        <v>0</v>
      </c>
      <c r="E276" s="12"/>
      <c r="F276" s="12"/>
      <c r="G276" s="12"/>
      <c r="H276" s="12"/>
      <c r="I276" s="12"/>
      <c r="J276" s="12"/>
      <c r="N276" s="12">
        <v>169.167</v>
      </c>
      <c r="O276" s="12"/>
      <c r="P276" s="12">
        <v>0</v>
      </c>
      <c r="Q276" s="12"/>
      <c r="R276" s="12"/>
      <c r="S276" s="12"/>
      <c r="T276" s="12"/>
      <c r="U276" s="12"/>
      <c r="V276" s="12"/>
    </row>
    <row r="277" spans="2:22" x14ac:dyDescent="0.35">
      <c r="B277" s="12">
        <v>169.071</v>
      </c>
      <c r="C277" s="12">
        <v>0</v>
      </c>
      <c r="D277" s="12"/>
      <c r="E277" s="12"/>
      <c r="F277" s="12"/>
      <c r="G277" s="12"/>
      <c r="H277" s="12"/>
      <c r="I277" s="12"/>
      <c r="J277" s="12"/>
      <c r="N277" s="12">
        <v>169.172</v>
      </c>
      <c r="O277" s="12">
        <v>0</v>
      </c>
      <c r="P277" s="12"/>
      <c r="Q277" s="12"/>
      <c r="R277" s="12"/>
      <c r="S277" s="12"/>
      <c r="T277" s="12"/>
      <c r="U277" s="12"/>
      <c r="V277" s="12"/>
    </row>
    <row r="278" spans="2:22" x14ac:dyDescent="0.35">
      <c r="B278" s="12">
        <v>214.196</v>
      </c>
      <c r="C278" s="12"/>
      <c r="D278" s="12"/>
      <c r="E278" s="12"/>
      <c r="F278" s="12">
        <v>0</v>
      </c>
      <c r="G278" s="12"/>
      <c r="H278" s="12"/>
      <c r="I278" s="12"/>
      <c r="J278" s="12"/>
      <c r="N278" s="12">
        <v>214.23500000000001</v>
      </c>
      <c r="O278" s="12"/>
      <c r="P278" s="12"/>
      <c r="Q278" s="12"/>
      <c r="R278" s="12"/>
      <c r="S278" s="12">
        <v>0</v>
      </c>
      <c r="T278" s="12"/>
      <c r="U278" s="12"/>
      <c r="V278" s="12"/>
    </row>
    <row r="279" spans="2:22" x14ac:dyDescent="0.35">
      <c r="B279" s="12">
        <v>214.22499999999999</v>
      </c>
      <c r="C279" s="12"/>
      <c r="D279" s="12"/>
      <c r="E279" s="12"/>
      <c r="F279" s="12"/>
      <c r="G279" s="12"/>
      <c r="H279" s="12"/>
      <c r="I279" s="12">
        <v>85.044499999999999</v>
      </c>
      <c r="J279" s="12"/>
      <c r="N279" s="12">
        <v>214.23599999999999</v>
      </c>
      <c r="O279" s="12"/>
      <c r="P279" s="12"/>
      <c r="Q279" s="12"/>
      <c r="R279" s="12">
        <v>8.3259899999999998E-2</v>
      </c>
      <c r="S279" s="12"/>
      <c r="T279" s="12"/>
      <c r="U279" s="12"/>
      <c r="V279" s="12"/>
    </row>
    <row r="280" spans="2:22" x14ac:dyDescent="0.35">
      <c r="B280" s="12">
        <v>214.22800000000001</v>
      </c>
      <c r="C280" s="12"/>
      <c r="D280" s="12"/>
      <c r="E280" s="12"/>
      <c r="F280" s="12"/>
      <c r="G280" s="12">
        <v>39.496099999999998</v>
      </c>
      <c r="H280" s="12"/>
      <c r="I280" s="12"/>
      <c r="J280" s="12"/>
      <c r="N280" s="12">
        <v>214.26499999999999</v>
      </c>
      <c r="O280" s="12"/>
      <c r="P280" s="12"/>
      <c r="Q280" s="12"/>
      <c r="R280" s="12"/>
      <c r="S280" s="12"/>
      <c r="T280" s="12">
        <v>0</v>
      </c>
      <c r="U280" s="12"/>
      <c r="V280" s="12"/>
    </row>
    <row r="281" spans="2:22" x14ac:dyDescent="0.35">
      <c r="B281" s="12">
        <v>214.23</v>
      </c>
      <c r="C281" s="12"/>
      <c r="D281" s="12"/>
      <c r="E281" s="12"/>
      <c r="F281" s="12"/>
      <c r="G281" s="12"/>
      <c r="H281" s="12">
        <v>71.338999999999999</v>
      </c>
      <c r="I281" s="12"/>
      <c r="J281" s="12"/>
      <c r="N281" s="12">
        <v>214.267</v>
      </c>
      <c r="O281" s="12"/>
      <c r="P281" s="12"/>
      <c r="Q281" s="12"/>
      <c r="R281" s="12"/>
      <c r="S281" s="12"/>
      <c r="T281" s="12"/>
      <c r="U281" s="12">
        <v>0</v>
      </c>
      <c r="V281" s="12"/>
    </row>
    <row r="282" spans="2:22" x14ac:dyDescent="0.35">
      <c r="B282" s="12">
        <v>214.245</v>
      </c>
      <c r="C282" s="12"/>
      <c r="D282" s="12"/>
      <c r="E282" s="12"/>
      <c r="F282" s="12"/>
      <c r="G282" s="12"/>
      <c r="H282" s="12"/>
      <c r="I282" s="12"/>
      <c r="J282" s="12">
        <v>0</v>
      </c>
      <c r="N282" s="12">
        <v>214.33099999999999</v>
      </c>
      <c r="O282" s="12"/>
      <c r="P282" s="12"/>
      <c r="Q282" s="12"/>
      <c r="R282" s="12"/>
      <c r="S282" s="12"/>
      <c r="T282" s="12"/>
      <c r="U282" s="12"/>
      <c r="V282" s="12">
        <v>0</v>
      </c>
    </row>
    <row r="283" spans="2:22" x14ac:dyDescent="0.35">
      <c r="B283" s="12">
        <v>214.26599999999999</v>
      </c>
      <c r="C283" s="12"/>
      <c r="D283" s="12"/>
      <c r="E283" s="12">
        <v>0</v>
      </c>
      <c r="F283" s="12"/>
      <c r="G283" s="12"/>
      <c r="H283" s="12"/>
      <c r="I283" s="12"/>
      <c r="J283" s="12"/>
      <c r="N283" s="12">
        <v>214.39500000000001</v>
      </c>
      <c r="O283" s="12"/>
      <c r="P283" s="12"/>
      <c r="Q283" s="12">
        <v>0</v>
      </c>
      <c r="R283" s="12"/>
      <c r="S283" s="12"/>
      <c r="T283" s="12"/>
      <c r="U283" s="12"/>
      <c r="V283" s="12"/>
    </row>
    <row r="284" spans="2:22" x14ac:dyDescent="0.35">
      <c r="B284" s="12">
        <v>214.38399999999999</v>
      </c>
      <c r="C284" s="12"/>
      <c r="D284" s="12">
        <v>0</v>
      </c>
      <c r="E284" s="12"/>
      <c r="F284" s="12"/>
      <c r="G284" s="12"/>
      <c r="H284" s="12"/>
      <c r="I284" s="12"/>
      <c r="J284" s="12"/>
      <c r="N284" s="12">
        <v>214.53</v>
      </c>
      <c r="O284" s="12"/>
      <c r="P284" s="12">
        <v>0</v>
      </c>
      <c r="Q284" s="12"/>
      <c r="R284" s="12"/>
      <c r="S284" s="12"/>
      <c r="T284" s="12"/>
      <c r="U284" s="12"/>
      <c r="V284" s="12"/>
    </row>
    <row r="285" spans="2:22" x14ac:dyDescent="0.35">
      <c r="B285" s="12">
        <v>214.40899999999999</v>
      </c>
      <c r="C285" s="12">
        <v>0</v>
      </c>
      <c r="D285" s="12"/>
      <c r="E285" s="12"/>
      <c r="F285" s="12"/>
      <c r="G285" s="12"/>
      <c r="H285" s="12"/>
      <c r="I285" s="12"/>
      <c r="J285" s="12"/>
      <c r="N285" s="12">
        <v>214.53800000000001</v>
      </c>
      <c r="O285" s="12">
        <v>0</v>
      </c>
      <c r="P285" s="12"/>
      <c r="Q285" s="12"/>
      <c r="R285" s="12"/>
      <c r="S285" s="12"/>
      <c r="T285" s="12"/>
      <c r="U285" s="12"/>
      <c r="V285" s="12"/>
    </row>
    <row r="286" spans="2:22" x14ac:dyDescent="0.35">
      <c r="B286" s="12">
        <v>271.63400000000001</v>
      </c>
      <c r="C286" s="12"/>
      <c r="D286" s="12"/>
      <c r="E286" s="12"/>
      <c r="F286" s="12">
        <v>0</v>
      </c>
      <c r="G286" s="12"/>
      <c r="H286" s="12"/>
      <c r="I286" s="12"/>
      <c r="J286" s="12"/>
      <c r="N286" s="12">
        <v>271.68400000000003</v>
      </c>
      <c r="O286" s="12"/>
      <c r="P286" s="12"/>
      <c r="Q286" s="12"/>
      <c r="R286" s="12"/>
      <c r="S286" s="12">
        <v>0</v>
      </c>
      <c r="T286" s="12"/>
      <c r="U286" s="12"/>
      <c r="V286" s="12"/>
    </row>
    <row r="287" spans="2:22" x14ac:dyDescent="0.35">
      <c r="B287" s="12">
        <v>271.67099999999999</v>
      </c>
      <c r="C287" s="12"/>
      <c r="D287" s="12"/>
      <c r="E287" s="12"/>
      <c r="F287" s="12"/>
      <c r="G287" s="12"/>
      <c r="H287" s="12"/>
      <c r="I287" s="12">
        <v>0</v>
      </c>
      <c r="J287" s="12"/>
      <c r="N287" s="12">
        <v>271.685</v>
      </c>
      <c r="O287" s="12"/>
      <c r="P287" s="12"/>
      <c r="Q287" s="12"/>
      <c r="R287" s="12">
        <v>8.7645599999999994E-3</v>
      </c>
      <c r="S287" s="12"/>
      <c r="T287" s="12"/>
      <c r="U287" s="12"/>
      <c r="V287" s="12"/>
    </row>
    <row r="288" spans="2:22" x14ac:dyDescent="0.35">
      <c r="B288" s="12">
        <v>271.67599999999999</v>
      </c>
      <c r="C288" s="12"/>
      <c r="D288" s="12"/>
      <c r="E288" s="12"/>
      <c r="F288" s="12"/>
      <c r="G288" s="12">
        <v>0</v>
      </c>
      <c r="H288" s="12"/>
      <c r="I288" s="12"/>
      <c r="J288" s="12"/>
      <c r="N288" s="12">
        <v>271.72199999999998</v>
      </c>
      <c r="O288" s="12"/>
      <c r="P288" s="12"/>
      <c r="Q288" s="12"/>
      <c r="R288" s="12"/>
      <c r="S288" s="12"/>
      <c r="T288" s="12">
        <v>0</v>
      </c>
      <c r="U288" s="12"/>
      <c r="V288" s="12"/>
    </row>
    <row r="289" spans="2:22" x14ac:dyDescent="0.35">
      <c r="B289" s="12">
        <v>271.678</v>
      </c>
      <c r="C289" s="12"/>
      <c r="D289" s="12"/>
      <c r="E289" s="12"/>
      <c r="F289" s="12"/>
      <c r="G289" s="12"/>
      <c r="H289" s="12">
        <v>9.8938500000000005</v>
      </c>
      <c r="I289" s="12"/>
      <c r="J289" s="12"/>
      <c r="N289" s="12">
        <v>271.72399999999999</v>
      </c>
      <c r="O289" s="12"/>
      <c r="P289" s="12"/>
      <c r="Q289" s="12"/>
      <c r="R289" s="12"/>
      <c r="S289" s="12"/>
      <c r="T289" s="12"/>
      <c r="U289" s="12">
        <v>0</v>
      </c>
      <c r="V289" s="12"/>
    </row>
    <row r="290" spans="2:22" x14ac:dyDescent="0.35">
      <c r="B290" s="12">
        <v>271.697</v>
      </c>
      <c r="C290" s="12"/>
      <c r="D290" s="12"/>
      <c r="E290" s="12"/>
      <c r="F290" s="12"/>
      <c r="G290" s="12"/>
      <c r="H290" s="12"/>
      <c r="I290" s="12"/>
      <c r="J290" s="12">
        <v>0</v>
      </c>
      <c r="N290" s="12">
        <v>271.80500000000001</v>
      </c>
      <c r="O290" s="12"/>
      <c r="P290" s="12"/>
      <c r="Q290" s="12"/>
      <c r="R290" s="12"/>
      <c r="S290" s="12"/>
      <c r="T290" s="12"/>
      <c r="U290" s="12"/>
      <c r="V290" s="12">
        <v>0</v>
      </c>
    </row>
    <row r="291" spans="2:22" x14ac:dyDescent="0.35">
      <c r="B291" s="12">
        <v>271.72300000000001</v>
      </c>
      <c r="C291" s="12"/>
      <c r="D291" s="12"/>
      <c r="E291" s="12">
        <v>0</v>
      </c>
      <c r="F291" s="12"/>
      <c r="G291" s="12"/>
      <c r="H291" s="12"/>
      <c r="I291" s="12"/>
      <c r="J291" s="12"/>
      <c r="N291" s="12">
        <v>271.887</v>
      </c>
      <c r="O291" s="12"/>
      <c r="P291" s="12"/>
      <c r="Q291" s="12">
        <v>2.94943E-7</v>
      </c>
      <c r="R291" s="12"/>
      <c r="S291" s="12"/>
      <c r="T291" s="12"/>
      <c r="U291" s="12"/>
      <c r="V291" s="12"/>
    </row>
    <row r="292" spans="2:22" x14ac:dyDescent="0.35">
      <c r="B292" s="12">
        <v>271.87200000000001</v>
      </c>
      <c r="C292" s="12"/>
      <c r="D292" s="12">
        <v>0</v>
      </c>
      <c r="E292" s="12"/>
      <c r="F292" s="12"/>
      <c r="G292" s="12"/>
      <c r="H292" s="12"/>
      <c r="I292" s="12"/>
      <c r="J292" s="12"/>
      <c r="N292" s="12">
        <v>272.05900000000003</v>
      </c>
      <c r="O292" s="12"/>
      <c r="P292" s="12">
        <v>0</v>
      </c>
      <c r="Q292" s="12"/>
      <c r="R292" s="12"/>
      <c r="S292" s="12"/>
      <c r="T292" s="12"/>
      <c r="U292" s="12"/>
      <c r="V292" s="12"/>
    </row>
    <row r="293" spans="2:22" x14ac:dyDescent="0.35">
      <c r="B293" s="12">
        <v>271.904</v>
      </c>
      <c r="C293" s="12">
        <v>0</v>
      </c>
      <c r="D293" s="12"/>
      <c r="E293" s="12"/>
      <c r="F293" s="12"/>
      <c r="G293" s="12"/>
      <c r="H293" s="12"/>
      <c r="I293" s="12"/>
      <c r="J293" s="12"/>
      <c r="N293" s="12">
        <v>272.06799999999998</v>
      </c>
      <c r="O293" s="12">
        <v>0</v>
      </c>
      <c r="P293" s="12"/>
      <c r="Q293" s="12"/>
      <c r="R293" s="12"/>
      <c r="S293" s="12"/>
      <c r="T293" s="12"/>
      <c r="U293" s="12"/>
      <c r="V293" s="12"/>
    </row>
    <row r="294" spans="2:22" x14ac:dyDescent="0.35">
      <c r="B294" s="12">
        <v>344.47500000000002</v>
      </c>
      <c r="C294" s="12"/>
      <c r="D294" s="12"/>
      <c r="E294" s="12"/>
      <c r="F294" s="12">
        <v>0</v>
      </c>
      <c r="G294" s="12"/>
      <c r="H294" s="12"/>
      <c r="I294" s="12"/>
      <c r="J294" s="12"/>
      <c r="N294" s="12">
        <v>344.53800000000001</v>
      </c>
      <c r="O294" s="12"/>
      <c r="P294" s="12"/>
      <c r="Q294" s="12"/>
      <c r="R294" s="12"/>
      <c r="S294" s="12">
        <v>0</v>
      </c>
      <c r="T294" s="12"/>
      <c r="U294" s="12"/>
      <c r="V294" s="12"/>
    </row>
    <row r="295" spans="2:22" x14ac:dyDescent="0.35">
      <c r="B295" s="12">
        <v>344.52199999999999</v>
      </c>
      <c r="C295" s="12"/>
      <c r="D295" s="12"/>
      <c r="E295" s="12"/>
      <c r="F295" s="12"/>
      <c r="G295" s="12"/>
      <c r="H295" s="12"/>
      <c r="I295" s="12">
        <v>0</v>
      </c>
      <c r="J295" s="12"/>
      <c r="N295" s="12">
        <v>344.54</v>
      </c>
      <c r="O295" s="12"/>
      <c r="P295" s="12"/>
      <c r="Q295" s="12"/>
      <c r="R295" s="12">
        <v>0</v>
      </c>
      <c r="S295" s="12"/>
      <c r="T295" s="12"/>
      <c r="U295" s="12"/>
      <c r="V295" s="12"/>
    </row>
    <row r="296" spans="2:22" x14ac:dyDescent="0.35">
      <c r="B296" s="12">
        <v>344.52800000000002</v>
      </c>
      <c r="C296" s="12"/>
      <c r="D296" s="12"/>
      <c r="E296" s="12"/>
      <c r="F296" s="12"/>
      <c r="G296" s="12">
        <v>0</v>
      </c>
      <c r="H296" s="12"/>
      <c r="I296" s="12"/>
      <c r="J296" s="12"/>
      <c r="N296" s="12">
        <v>344.58699999999999</v>
      </c>
      <c r="O296" s="12"/>
      <c r="P296" s="12"/>
      <c r="Q296" s="12"/>
      <c r="R296" s="12"/>
      <c r="S296" s="12"/>
      <c r="T296" s="12">
        <v>9.0177899999999998</v>
      </c>
      <c r="U296" s="12"/>
      <c r="V296" s="12"/>
    </row>
    <row r="297" spans="2:22" x14ac:dyDescent="0.35">
      <c r="B297" s="12">
        <v>344.53100000000001</v>
      </c>
      <c r="C297" s="12"/>
      <c r="D297" s="12"/>
      <c r="E297" s="12"/>
      <c r="F297" s="12"/>
      <c r="G297" s="12"/>
      <c r="H297" s="12">
        <v>0.96682400000000002</v>
      </c>
      <c r="I297" s="12"/>
      <c r="J297" s="12"/>
      <c r="N297" s="12">
        <v>344.59</v>
      </c>
      <c r="O297" s="12"/>
      <c r="P297" s="12"/>
      <c r="Q297" s="12"/>
      <c r="R297" s="12"/>
      <c r="S297" s="12"/>
      <c r="T297" s="12"/>
      <c r="U297" s="12">
        <v>42.901299999999999</v>
      </c>
      <c r="V297" s="12"/>
    </row>
    <row r="298" spans="2:22" x14ac:dyDescent="0.35">
      <c r="B298" s="12">
        <v>344.55599999999998</v>
      </c>
      <c r="C298" s="12"/>
      <c r="D298" s="12"/>
      <c r="E298" s="12"/>
      <c r="F298" s="12"/>
      <c r="G298" s="12"/>
      <c r="H298" s="12"/>
      <c r="I298" s="12"/>
      <c r="J298" s="12">
        <v>0</v>
      </c>
      <c r="N298" s="12">
        <v>344.69299999999998</v>
      </c>
      <c r="O298" s="12"/>
      <c r="P298" s="12"/>
      <c r="Q298" s="12"/>
      <c r="R298" s="12"/>
      <c r="S298" s="12"/>
      <c r="T298" s="12"/>
      <c r="U298" s="12"/>
      <c r="V298" s="12">
        <v>1.41774</v>
      </c>
    </row>
    <row r="299" spans="2:22" x14ac:dyDescent="0.35">
      <c r="B299" s="12">
        <v>344.58800000000002</v>
      </c>
      <c r="C299" s="12"/>
      <c r="D299" s="12"/>
      <c r="E299" s="12">
        <v>0</v>
      </c>
      <c r="F299" s="12"/>
      <c r="G299" s="12"/>
      <c r="H299" s="12"/>
      <c r="I299" s="12"/>
      <c r="J299" s="12"/>
      <c r="N299" s="12">
        <v>344.79599999999999</v>
      </c>
      <c r="O299" s="12"/>
      <c r="P299" s="12"/>
      <c r="Q299" s="12">
        <v>2.7494999999999999E-8</v>
      </c>
      <c r="R299" s="12"/>
      <c r="S299" s="12"/>
      <c r="T299" s="12"/>
      <c r="U299" s="12"/>
      <c r="V299" s="12"/>
    </row>
    <row r="300" spans="2:22" x14ac:dyDescent="0.35">
      <c r="B300" s="12">
        <v>344.77800000000002</v>
      </c>
      <c r="C300" s="12"/>
      <c r="D300" s="12">
        <v>0</v>
      </c>
      <c r="E300" s="12"/>
      <c r="F300" s="12"/>
      <c r="G300" s="12"/>
      <c r="H300" s="12"/>
      <c r="I300" s="12"/>
      <c r="J300" s="12"/>
      <c r="N300" s="12">
        <v>345.01400000000001</v>
      </c>
      <c r="O300" s="12"/>
      <c r="P300" s="12">
        <v>0</v>
      </c>
      <c r="Q300" s="12"/>
      <c r="R300" s="12"/>
      <c r="S300" s="12"/>
      <c r="T300" s="12"/>
      <c r="U300" s="12"/>
      <c r="V300" s="12"/>
    </row>
    <row r="301" spans="2:22" x14ac:dyDescent="0.35">
      <c r="B301" s="12">
        <v>344.81799999999998</v>
      </c>
      <c r="C301" s="12">
        <v>0</v>
      </c>
      <c r="D301" s="12"/>
      <c r="E301" s="12"/>
      <c r="F301" s="12"/>
      <c r="G301" s="12"/>
      <c r="H301" s="12"/>
      <c r="I301" s="12"/>
      <c r="J301" s="12"/>
      <c r="N301" s="12">
        <v>345.02499999999998</v>
      </c>
      <c r="O301" s="12">
        <v>0</v>
      </c>
      <c r="P301" s="12"/>
      <c r="Q301" s="12"/>
      <c r="R301" s="12"/>
      <c r="S301" s="12"/>
      <c r="T301" s="12"/>
      <c r="U301" s="12"/>
      <c r="V301" s="12"/>
    </row>
    <row r="302" spans="2:22" x14ac:dyDescent="0.35">
      <c r="B302" s="12">
        <v>436.85</v>
      </c>
      <c r="C302" s="12"/>
      <c r="D302" s="12"/>
      <c r="E302" s="12"/>
      <c r="F302" s="12">
        <v>0</v>
      </c>
      <c r="G302" s="12"/>
      <c r="H302" s="12"/>
      <c r="I302" s="12"/>
      <c r="J302" s="12"/>
      <c r="N302" s="12">
        <v>436.92899999999997</v>
      </c>
      <c r="O302" s="12"/>
      <c r="P302" s="12"/>
      <c r="Q302" s="12"/>
      <c r="R302" s="12"/>
      <c r="S302" s="12">
        <v>78.312200000000004</v>
      </c>
      <c r="T302" s="12"/>
      <c r="U302" s="12"/>
      <c r="V302" s="12"/>
    </row>
    <row r="303" spans="2:22" x14ac:dyDescent="0.35">
      <c r="B303" s="12">
        <v>436.90899999999999</v>
      </c>
      <c r="C303" s="12"/>
      <c r="D303" s="12"/>
      <c r="E303" s="12"/>
      <c r="F303" s="12"/>
      <c r="G303" s="12"/>
      <c r="H303" s="12"/>
      <c r="I303" s="12">
        <v>0</v>
      </c>
      <c r="J303" s="12"/>
      <c r="N303" s="12">
        <v>436.93099999999998</v>
      </c>
      <c r="O303" s="12"/>
      <c r="P303" s="12"/>
      <c r="Q303" s="12"/>
      <c r="R303" s="12">
        <v>0</v>
      </c>
      <c r="S303" s="12"/>
      <c r="T303" s="12"/>
      <c r="U303" s="12"/>
      <c r="V303" s="12"/>
    </row>
    <row r="304" spans="2:22" x14ac:dyDescent="0.35">
      <c r="B304" s="12">
        <v>436.916</v>
      </c>
      <c r="C304" s="12"/>
      <c r="D304" s="12"/>
      <c r="E304" s="12"/>
      <c r="F304" s="12"/>
      <c r="G304" s="12">
        <v>0</v>
      </c>
      <c r="H304" s="12"/>
      <c r="I304" s="12"/>
      <c r="J304" s="12"/>
      <c r="N304" s="12">
        <v>436.99099999999999</v>
      </c>
      <c r="O304" s="12"/>
      <c r="P304" s="12"/>
      <c r="Q304" s="12"/>
      <c r="R304" s="12"/>
      <c r="S304" s="12"/>
      <c r="T304" s="12">
        <v>49.491999999999997</v>
      </c>
      <c r="U304" s="12"/>
      <c r="V304" s="12"/>
    </row>
    <row r="305" spans="2:22" x14ac:dyDescent="0.35">
      <c r="B305" s="12">
        <v>436.92</v>
      </c>
      <c r="C305" s="12"/>
      <c r="D305" s="12"/>
      <c r="E305" s="12"/>
      <c r="F305" s="12"/>
      <c r="G305" s="12"/>
      <c r="H305" s="12">
        <v>0</v>
      </c>
      <c r="I305" s="12"/>
      <c r="J305" s="12"/>
      <c r="N305" s="12">
        <v>436.995</v>
      </c>
      <c r="O305" s="12"/>
      <c r="P305" s="12"/>
      <c r="Q305" s="12"/>
      <c r="R305" s="12"/>
      <c r="S305" s="12"/>
      <c r="T305" s="12"/>
      <c r="U305" s="12">
        <v>45.150300000000001</v>
      </c>
      <c r="V305" s="12"/>
    </row>
    <row r="306" spans="2:22" x14ac:dyDescent="0.35">
      <c r="B306" s="12">
        <v>436.95100000000002</v>
      </c>
      <c r="C306" s="12"/>
      <c r="D306" s="12"/>
      <c r="E306" s="12"/>
      <c r="F306" s="12"/>
      <c r="G306" s="12"/>
      <c r="H306" s="12"/>
      <c r="I306" s="12"/>
      <c r="J306" s="12">
        <v>0</v>
      </c>
      <c r="N306" s="12">
        <v>437.125</v>
      </c>
      <c r="O306" s="12"/>
      <c r="P306" s="12"/>
      <c r="Q306" s="12"/>
      <c r="R306" s="12"/>
      <c r="S306" s="12"/>
      <c r="T306" s="12"/>
      <c r="U306" s="12"/>
      <c r="V306" s="12">
        <v>92.832499999999996</v>
      </c>
    </row>
    <row r="307" spans="2:22" x14ac:dyDescent="0.35">
      <c r="B307" s="12">
        <v>436.99299999999999</v>
      </c>
      <c r="C307" s="12"/>
      <c r="D307" s="12"/>
      <c r="E307" s="12">
        <v>0</v>
      </c>
      <c r="F307" s="12"/>
      <c r="G307" s="12"/>
      <c r="H307" s="12"/>
      <c r="I307" s="12"/>
      <c r="J307" s="12"/>
      <c r="N307" s="12">
        <v>437.25700000000001</v>
      </c>
      <c r="O307" s="12"/>
      <c r="P307" s="12"/>
      <c r="Q307" s="12">
        <v>0</v>
      </c>
      <c r="R307" s="12"/>
      <c r="S307" s="12"/>
      <c r="T307" s="12"/>
      <c r="U307" s="12"/>
      <c r="V307" s="12"/>
    </row>
    <row r="308" spans="2:22" x14ac:dyDescent="0.35">
      <c r="B308" s="12">
        <v>437.233</v>
      </c>
      <c r="C308" s="12"/>
      <c r="D308" s="12">
        <v>0</v>
      </c>
      <c r="E308" s="12"/>
      <c r="F308" s="12"/>
      <c r="G308" s="12"/>
      <c r="H308" s="12"/>
      <c r="I308" s="12"/>
      <c r="J308" s="12"/>
      <c r="N308" s="12">
        <v>437.53199999999998</v>
      </c>
      <c r="O308" s="12"/>
      <c r="P308" s="12">
        <v>0</v>
      </c>
      <c r="Q308" s="12"/>
      <c r="R308" s="12"/>
      <c r="S308" s="12"/>
      <c r="T308" s="12"/>
      <c r="U308" s="12"/>
      <c r="V308" s="12"/>
    </row>
    <row r="309" spans="2:22" x14ac:dyDescent="0.35">
      <c r="B309" s="12">
        <v>437.28399999999999</v>
      </c>
      <c r="C309" s="12">
        <v>0</v>
      </c>
      <c r="D309" s="12"/>
      <c r="E309" s="12"/>
      <c r="F309" s="12"/>
      <c r="G309" s="12"/>
      <c r="H309" s="12"/>
      <c r="I309" s="12"/>
      <c r="J309" s="12"/>
      <c r="N309" s="12">
        <v>437.54700000000003</v>
      </c>
      <c r="O309" s="12">
        <v>0</v>
      </c>
      <c r="P309" s="12"/>
      <c r="Q309" s="12"/>
      <c r="R309" s="12"/>
      <c r="S309" s="12"/>
      <c r="T309" s="12"/>
      <c r="U309" s="12"/>
      <c r="V309" s="12"/>
    </row>
    <row r="310" spans="2:22" x14ac:dyDescent="0.35">
      <c r="B310" s="12">
        <v>553.995</v>
      </c>
      <c r="C310" s="12"/>
      <c r="D310" s="12"/>
      <c r="E310" s="12"/>
      <c r="F310" s="12">
        <v>0</v>
      </c>
      <c r="G310" s="12"/>
      <c r="H310" s="12"/>
      <c r="I310" s="12"/>
      <c r="J310" s="12"/>
      <c r="N310" s="12">
        <v>554.096</v>
      </c>
      <c r="O310" s="12"/>
      <c r="P310" s="12"/>
      <c r="Q310" s="12"/>
      <c r="R310" s="12"/>
      <c r="S310" s="12">
        <v>21.687799999999999</v>
      </c>
      <c r="T310" s="12"/>
      <c r="U310" s="12"/>
      <c r="V310" s="12"/>
    </row>
    <row r="311" spans="2:22" x14ac:dyDescent="0.35">
      <c r="B311" s="12">
        <v>554.07000000000005</v>
      </c>
      <c r="C311" s="12"/>
      <c r="D311" s="12"/>
      <c r="E311" s="12"/>
      <c r="F311" s="12"/>
      <c r="G311" s="12"/>
      <c r="H311" s="12"/>
      <c r="I311" s="12">
        <v>0</v>
      </c>
      <c r="J311" s="12"/>
      <c r="N311" s="12">
        <v>554.09799999999996</v>
      </c>
      <c r="O311" s="12"/>
      <c r="P311" s="12"/>
      <c r="Q311" s="12"/>
      <c r="R311" s="12">
        <v>0</v>
      </c>
      <c r="S311" s="12"/>
      <c r="T311" s="12"/>
      <c r="U311" s="12"/>
      <c r="V311" s="12"/>
    </row>
    <row r="312" spans="2:22" x14ac:dyDescent="0.35">
      <c r="B312" s="12">
        <v>554.08000000000004</v>
      </c>
      <c r="C312" s="12"/>
      <c r="D312" s="12"/>
      <c r="E312" s="12"/>
      <c r="F312" s="12"/>
      <c r="G312" s="12">
        <v>0</v>
      </c>
      <c r="H312" s="12"/>
      <c r="I312" s="12"/>
      <c r="J312" s="12"/>
      <c r="N312" s="12">
        <v>554.17399999999998</v>
      </c>
      <c r="O312" s="12"/>
      <c r="P312" s="12"/>
      <c r="Q312" s="12"/>
      <c r="R312" s="12"/>
      <c r="S312" s="12"/>
      <c r="T312" s="12">
        <v>34.900700000000001</v>
      </c>
      <c r="U312" s="12"/>
      <c r="V312" s="12"/>
    </row>
    <row r="313" spans="2:22" x14ac:dyDescent="0.35">
      <c r="B313" s="12">
        <v>554.08399999999995</v>
      </c>
      <c r="C313" s="12"/>
      <c r="D313" s="12"/>
      <c r="E313" s="12"/>
      <c r="F313" s="12"/>
      <c r="G313" s="12"/>
      <c r="H313" s="12">
        <v>0</v>
      </c>
      <c r="I313" s="12"/>
      <c r="J313" s="12"/>
      <c r="N313" s="12">
        <v>554.17899999999997</v>
      </c>
      <c r="O313" s="12"/>
      <c r="P313" s="12"/>
      <c r="Q313" s="12"/>
      <c r="R313" s="12"/>
      <c r="S313" s="12"/>
      <c r="T313" s="12"/>
      <c r="U313" s="12">
        <v>11.948399999999999</v>
      </c>
      <c r="V313" s="12"/>
    </row>
    <row r="314" spans="2:22" x14ac:dyDescent="0.35">
      <c r="B314" s="12">
        <v>554.12400000000002</v>
      </c>
      <c r="C314" s="12"/>
      <c r="D314" s="12"/>
      <c r="E314" s="12"/>
      <c r="F314" s="12"/>
      <c r="G314" s="12"/>
      <c r="H314" s="12"/>
      <c r="I314" s="12"/>
      <c r="J314" s="12">
        <v>0</v>
      </c>
      <c r="N314" s="12">
        <v>554.34400000000005</v>
      </c>
      <c r="O314" s="12"/>
      <c r="P314" s="12"/>
      <c r="Q314" s="12"/>
      <c r="R314" s="12"/>
      <c r="S314" s="12"/>
      <c r="T314" s="12"/>
      <c r="U314" s="12"/>
      <c r="V314" s="12">
        <v>0</v>
      </c>
    </row>
    <row r="315" spans="2:22" x14ac:dyDescent="0.35">
      <c r="B315" s="12">
        <v>554.17600000000004</v>
      </c>
      <c r="C315" s="12"/>
      <c r="D315" s="12"/>
      <c r="E315" s="12">
        <v>0</v>
      </c>
      <c r="F315" s="12"/>
      <c r="G315" s="12"/>
      <c r="H315" s="12"/>
      <c r="I315" s="12"/>
      <c r="J315" s="12"/>
      <c r="N315" s="12">
        <v>554.51099999999997</v>
      </c>
      <c r="O315" s="12"/>
      <c r="P315" s="12"/>
      <c r="Q315" s="12">
        <v>0</v>
      </c>
      <c r="R315" s="12"/>
      <c r="S315" s="12"/>
      <c r="T315" s="12"/>
      <c r="U315" s="12"/>
      <c r="V315" s="12"/>
    </row>
    <row r="316" spans="2:22" x14ac:dyDescent="0.35">
      <c r="B316" s="12">
        <v>554.48099999999999</v>
      </c>
      <c r="C316" s="12"/>
      <c r="D316" s="12">
        <v>0</v>
      </c>
      <c r="E316" s="12"/>
      <c r="F316" s="12"/>
      <c r="G316" s="12"/>
      <c r="H316" s="12"/>
      <c r="I316" s="12"/>
      <c r="J316" s="12"/>
      <c r="N316" s="12">
        <v>554.86099999999999</v>
      </c>
      <c r="O316" s="12"/>
      <c r="P316" s="12">
        <v>0</v>
      </c>
      <c r="Q316" s="12"/>
      <c r="R316" s="12"/>
      <c r="S316" s="12"/>
      <c r="T316" s="12"/>
      <c r="U316" s="12"/>
      <c r="V316" s="12"/>
    </row>
    <row r="317" spans="2:22" x14ac:dyDescent="0.35">
      <c r="B317" s="12">
        <v>554.54600000000005</v>
      </c>
      <c r="C317" s="12">
        <v>0</v>
      </c>
      <c r="D317" s="12"/>
      <c r="E317" s="12"/>
      <c r="F317" s="12"/>
      <c r="G317" s="12"/>
      <c r="H317" s="12"/>
      <c r="I317" s="12"/>
      <c r="J317" s="12"/>
      <c r="N317" s="12">
        <v>554.87900000000002</v>
      </c>
      <c r="O317" s="12">
        <v>0</v>
      </c>
      <c r="P317" s="12"/>
      <c r="Q317" s="12"/>
      <c r="R317" s="12"/>
      <c r="S317" s="12"/>
      <c r="T317" s="12"/>
      <c r="U317" s="12"/>
      <c r="V317" s="12"/>
    </row>
    <row r="318" spans="2:22" x14ac:dyDescent="0.35">
      <c r="B318" s="12">
        <v>702.55399999999997</v>
      </c>
      <c r="C318" s="12"/>
      <c r="D318" s="12"/>
      <c r="E318" s="12"/>
      <c r="F318" s="12">
        <v>0</v>
      </c>
      <c r="G318" s="12"/>
      <c r="H318" s="12"/>
      <c r="I318" s="12"/>
      <c r="J318" s="12"/>
      <c r="N318" s="12">
        <v>702.68200000000002</v>
      </c>
      <c r="O318" s="12"/>
      <c r="P318" s="12"/>
      <c r="Q318" s="12"/>
      <c r="R318" s="12"/>
      <c r="S318" s="12">
        <v>0</v>
      </c>
      <c r="T318" s="12"/>
      <c r="U318" s="12"/>
      <c r="V318" s="12"/>
    </row>
    <row r="319" spans="2:22" x14ac:dyDescent="0.35">
      <c r="B319" s="12">
        <v>702.649</v>
      </c>
      <c r="C319" s="12"/>
      <c r="D319" s="12"/>
      <c r="E319" s="12"/>
      <c r="F319" s="12"/>
      <c r="G319" s="12"/>
      <c r="H319" s="12"/>
      <c r="I319" s="12">
        <v>0</v>
      </c>
      <c r="J319" s="12"/>
      <c r="N319" s="12">
        <v>702.68499999999995</v>
      </c>
      <c r="O319" s="12"/>
      <c r="P319" s="12"/>
      <c r="Q319" s="12"/>
      <c r="R319" s="12">
        <v>0</v>
      </c>
      <c r="S319" s="12"/>
      <c r="T319" s="12"/>
      <c r="U319" s="12"/>
      <c r="V319" s="12"/>
    </row>
    <row r="320" spans="2:22" x14ac:dyDescent="0.35">
      <c r="B320" s="12">
        <v>702.66099999999994</v>
      </c>
      <c r="C320" s="12"/>
      <c r="D320" s="12"/>
      <c r="E320" s="12"/>
      <c r="F320" s="12"/>
      <c r="G320" s="12">
        <v>0</v>
      </c>
      <c r="H320" s="12"/>
      <c r="I320" s="12"/>
      <c r="J320" s="12"/>
      <c r="N320" s="12">
        <v>702.78099999999995</v>
      </c>
      <c r="O320" s="12"/>
      <c r="P320" s="12"/>
      <c r="Q320" s="12"/>
      <c r="R320" s="12"/>
      <c r="S320" s="12"/>
      <c r="T320" s="12">
        <v>6.5895599999999996</v>
      </c>
      <c r="U320" s="12"/>
      <c r="V320" s="12"/>
    </row>
    <row r="321" spans="2:22" x14ac:dyDescent="0.35">
      <c r="B321" s="12">
        <v>702.66600000000005</v>
      </c>
      <c r="C321" s="12"/>
      <c r="D321" s="12"/>
      <c r="E321" s="12"/>
      <c r="F321" s="12"/>
      <c r="G321" s="12"/>
      <c r="H321" s="12">
        <v>0</v>
      </c>
      <c r="I321" s="12"/>
      <c r="J321" s="12"/>
      <c r="N321" s="12">
        <v>702.78700000000003</v>
      </c>
      <c r="O321" s="12"/>
      <c r="P321" s="12"/>
      <c r="Q321" s="12"/>
      <c r="R321" s="12"/>
      <c r="S321" s="12"/>
      <c r="T321" s="12"/>
      <c r="U321" s="12">
        <v>0</v>
      </c>
      <c r="V321" s="12"/>
    </row>
    <row r="322" spans="2:22" x14ac:dyDescent="0.35">
      <c r="B322" s="12">
        <v>702.71699999999998</v>
      </c>
      <c r="C322" s="12"/>
      <c r="D322" s="12"/>
      <c r="E322" s="12"/>
      <c r="F322" s="12"/>
      <c r="G322" s="12"/>
      <c r="H322" s="12"/>
      <c r="I322" s="12"/>
      <c r="J322" s="12">
        <v>0</v>
      </c>
      <c r="N322" s="12">
        <v>702.99699999999996</v>
      </c>
      <c r="O322" s="12"/>
      <c r="P322" s="12"/>
      <c r="Q322" s="12"/>
      <c r="R322" s="12"/>
      <c r="S322" s="12"/>
      <c r="T322" s="12"/>
      <c r="U322" s="12"/>
      <c r="V322" s="12">
        <v>0</v>
      </c>
    </row>
    <row r="323" spans="2:22" x14ac:dyDescent="0.35">
      <c r="B323" s="12">
        <v>702.78399999999999</v>
      </c>
      <c r="C323" s="12"/>
      <c r="D323" s="12"/>
      <c r="E323" s="12">
        <v>0</v>
      </c>
      <c r="F323" s="12"/>
      <c r="G323" s="12"/>
      <c r="H323" s="12"/>
      <c r="I323" s="12"/>
      <c r="J323" s="12"/>
      <c r="N323" s="12">
        <v>703.20899999999995</v>
      </c>
      <c r="O323" s="12"/>
      <c r="P323" s="12"/>
      <c r="Q323" s="12">
        <v>0</v>
      </c>
      <c r="R323" s="12"/>
      <c r="S323" s="12"/>
      <c r="T323" s="12"/>
      <c r="U323" s="12"/>
      <c r="V323" s="12"/>
    </row>
    <row r="324" spans="2:22" x14ac:dyDescent="0.35">
      <c r="B324" s="12">
        <v>703.17</v>
      </c>
      <c r="C324" s="12"/>
      <c r="D324" s="12">
        <v>0</v>
      </c>
      <c r="E324" s="12"/>
      <c r="F324" s="12"/>
      <c r="G324" s="12"/>
      <c r="H324" s="12"/>
      <c r="I324" s="12"/>
      <c r="J324" s="12"/>
      <c r="N324" s="12">
        <v>703.65200000000004</v>
      </c>
      <c r="O324" s="12"/>
      <c r="P324" s="12">
        <v>0</v>
      </c>
      <c r="Q324" s="12"/>
      <c r="R324" s="12"/>
      <c r="S324" s="12"/>
      <c r="T324" s="12"/>
      <c r="U324" s="12"/>
      <c r="V324" s="12"/>
    </row>
    <row r="325" spans="2:22" x14ac:dyDescent="0.35">
      <c r="B325" s="12">
        <v>703.25300000000004</v>
      </c>
      <c r="C325" s="12">
        <v>0</v>
      </c>
      <c r="D325" s="12"/>
      <c r="E325" s="12"/>
      <c r="F325" s="12"/>
      <c r="G325" s="12"/>
      <c r="H325" s="12"/>
      <c r="I325" s="12"/>
      <c r="J325" s="12"/>
      <c r="N325" s="12">
        <v>703.67499999999995</v>
      </c>
      <c r="O325" s="12">
        <v>0</v>
      </c>
      <c r="P325" s="12"/>
      <c r="Q325" s="12"/>
      <c r="R325" s="12"/>
      <c r="S325" s="12"/>
      <c r="T325" s="12"/>
      <c r="U325" s="12"/>
      <c r="V325" s="12"/>
    </row>
    <row r="326" spans="2:22" x14ac:dyDescent="0.35">
      <c r="B326" s="12">
        <v>890.95</v>
      </c>
      <c r="C326" s="12"/>
      <c r="D326" s="12"/>
      <c r="E326" s="12"/>
      <c r="F326" s="12">
        <v>0</v>
      </c>
      <c r="G326" s="12"/>
      <c r="H326" s="12"/>
      <c r="I326" s="12"/>
      <c r="J326" s="12"/>
      <c r="N326" s="12">
        <v>891.11199999999997</v>
      </c>
      <c r="O326" s="12"/>
      <c r="P326" s="12"/>
      <c r="Q326" s="12"/>
      <c r="R326" s="12"/>
      <c r="S326" s="12">
        <v>0</v>
      </c>
      <c r="T326" s="12"/>
      <c r="U326" s="12"/>
      <c r="V326" s="12"/>
    </row>
    <row r="327" spans="2:22" x14ac:dyDescent="0.35">
      <c r="B327" s="12">
        <v>891.07100000000003</v>
      </c>
      <c r="C327" s="12"/>
      <c r="D327" s="12"/>
      <c r="E327" s="12"/>
      <c r="F327" s="12"/>
      <c r="G327" s="12"/>
      <c r="H327" s="12"/>
      <c r="I327" s="12">
        <v>0</v>
      </c>
      <c r="J327" s="12"/>
      <c r="N327" s="12">
        <v>891.11599999999999</v>
      </c>
      <c r="O327" s="12"/>
      <c r="P327" s="12"/>
      <c r="Q327" s="12"/>
      <c r="R327" s="12">
        <v>0</v>
      </c>
      <c r="S327" s="12"/>
      <c r="T327" s="12"/>
      <c r="U327" s="12"/>
      <c r="V327" s="12"/>
    </row>
    <row r="328" spans="2:22" x14ac:dyDescent="0.35">
      <c r="B328" s="12">
        <v>891.08600000000001</v>
      </c>
      <c r="C328" s="12"/>
      <c r="D328" s="12"/>
      <c r="E328" s="12"/>
      <c r="F328" s="12"/>
      <c r="G328" s="12">
        <v>0</v>
      </c>
      <c r="H328" s="12"/>
      <c r="I328" s="12"/>
      <c r="J328" s="12"/>
      <c r="N328" s="12">
        <v>891.23800000000006</v>
      </c>
      <c r="O328" s="12"/>
      <c r="P328" s="12"/>
      <c r="Q328" s="12"/>
      <c r="R328" s="12"/>
      <c r="S328" s="12"/>
      <c r="T328" s="12">
        <v>0</v>
      </c>
      <c r="U328" s="12"/>
      <c r="V328" s="12"/>
    </row>
    <row r="329" spans="2:22" x14ac:dyDescent="0.35">
      <c r="B329" s="12">
        <v>891.09299999999996</v>
      </c>
      <c r="C329" s="12"/>
      <c r="D329" s="12"/>
      <c r="E329" s="12"/>
      <c r="F329" s="12"/>
      <c r="G329" s="12"/>
      <c r="H329" s="12">
        <v>0</v>
      </c>
      <c r="I329" s="12"/>
      <c r="J329" s="12"/>
      <c r="N329" s="12">
        <v>891.24599999999998</v>
      </c>
      <c r="O329" s="12"/>
      <c r="P329" s="12"/>
      <c r="Q329" s="12"/>
      <c r="R329" s="12"/>
      <c r="S329" s="12"/>
      <c r="T329" s="12"/>
      <c r="U329" s="12">
        <v>0</v>
      </c>
      <c r="V329" s="12"/>
    </row>
    <row r="330" spans="2:22" x14ac:dyDescent="0.35">
      <c r="B330" s="12">
        <v>891.15700000000004</v>
      </c>
      <c r="C330" s="12"/>
      <c r="D330" s="12"/>
      <c r="E330" s="12"/>
      <c r="F330" s="12"/>
      <c r="G330" s="12"/>
      <c r="H330" s="12"/>
      <c r="I330" s="12"/>
      <c r="J330" s="12">
        <v>0</v>
      </c>
      <c r="N330" s="12">
        <v>891.51199999999994</v>
      </c>
      <c r="O330" s="12"/>
      <c r="P330" s="12"/>
      <c r="Q330" s="12"/>
      <c r="R330" s="12"/>
      <c r="S330" s="12"/>
      <c r="T330" s="12"/>
      <c r="U330" s="12"/>
      <c r="V330" s="12">
        <v>0</v>
      </c>
    </row>
    <row r="331" spans="2:22" x14ac:dyDescent="0.35">
      <c r="B331" s="12">
        <v>891.24199999999996</v>
      </c>
      <c r="C331" s="12"/>
      <c r="D331" s="12"/>
      <c r="E331" s="12">
        <v>0</v>
      </c>
      <c r="F331" s="12"/>
      <c r="G331" s="12"/>
      <c r="H331" s="12"/>
      <c r="I331" s="12"/>
      <c r="J331" s="12"/>
      <c r="N331" s="12">
        <v>891.78</v>
      </c>
      <c r="O331" s="12"/>
      <c r="P331" s="12"/>
      <c r="Q331" s="12">
        <v>0</v>
      </c>
      <c r="R331" s="12"/>
      <c r="S331" s="12"/>
      <c r="T331" s="12"/>
      <c r="U331" s="12"/>
      <c r="V331" s="12"/>
    </row>
    <row r="332" spans="2:22" x14ac:dyDescent="0.35">
      <c r="B332" s="12">
        <v>891.73099999999999</v>
      </c>
      <c r="C332" s="12"/>
      <c r="D332" s="12">
        <v>0</v>
      </c>
      <c r="E332" s="12"/>
      <c r="F332" s="12"/>
      <c r="G332" s="12"/>
      <c r="H332" s="12"/>
      <c r="I332" s="12"/>
      <c r="J332" s="12"/>
      <c r="N332" s="12">
        <v>892.34199999999998</v>
      </c>
      <c r="O332" s="12"/>
      <c r="P332" s="12">
        <v>0</v>
      </c>
      <c r="Q332" s="12"/>
      <c r="R332" s="12"/>
      <c r="S332" s="12"/>
      <c r="T332" s="12"/>
      <c r="U332" s="12"/>
      <c r="V332" s="12"/>
    </row>
    <row r="333" spans="2:22" x14ac:dyDescent="0.35">
      <c r="B333" s="12">
        <v>891.83699999999999</v>
      </c>
      <c r="C333" s="12">
        <v>0</v>
      </c>
      <c r="D333" s="12"/>
      <c r="E333" s="12"/>
      <c r="F333" s="12"/>
      <c r="G333" s="12"/>
      <c r="H333" s="12"/>
      <c r="I333" s="12"/>
      <c r="J333" s="12"/>
      <c r="N333" s="12">
        <v>892.37199999999996</v>
      </c>
      <c r="O333" s="12">
        <v>0</v>
      </c>
      <c r="P333" s="12"/>
      <c r="Q333" s="12"/>
      <c r="R333" s="12"/>
      <c r="S333" s="12"/>
      <c r="T333" s="12"/>
      <c r="U333" s="12"/>
      <c r="V333" s="12"/>
    </row>
    <row r="334" spans="2:22" x14ac:dyDescent="0.35">
      <c r="B334" s="12">
        <v>1129.8699999999999</v>
      </c>
      <c r="C334" s="12"/>
      <c r="D334" s="12"/>
      <c r="E334" s="12"/>
      <c r="F334" s="12">
        <v>0</v>
      </c>
      <c r="G334" s="12"/>
      <c r="H334" s="12"/>
      <c r="I334" s="12"/>
      <c r="J334" s="12"/>
      <c r="N334" s="12">
        <v>1130.07</v>
      </c>
      <c r="O334" s="12"/>
      <c r="P334" s="12"/>
      <c r="Q334" s="12"/>
      <c r="R334" s="12"/>
      <c r="S334" s="12">
        <v>0</v>
      </c>
      <c r="T334" s="12"/>
      <c r="U334" s="12"/>
      <c r="V334" s="12"/>
    </row>
    <row r="335" spans="2:22" x14ac:dyDescent="0.35">
      <c r="B335" s="12">
        <v>1130.02</v>
      </c>
      <c r="C335" s="12"/>
      <c r="D335" s="12"/>
      <c r="E335" s="12"/>
      <c r="F335" s="12"/>
      <c r="G335" s="12"/>
      <c r="H335" s="12"/>
      <c r="I335" s="12">
        <v>0</v>
      </c>
      <c r="J335" s="12"/>
      <c r="N335" s="12">
        <v>1130.08</v>
      </c>
      <c r="O335" s="12"/>
      <c r="P335" s="12"/>
      <c r="Q335" s="12"/>
      <c r="R335" s="12">
        <v>0</v>
      </c>
      <c r="S335" s="12"/>
      <c r="T335" s="12"/>
      <c r="U335" s="12"/>
      <c r="V335" s="12"/>
    </row>
    <row r="336" spans="2:22" x14ac:dyDescent="0.35">
      <c r="B336" s="12">
        <v>1130.04</v>
      </c>
      <c r="C336" s="12"/>
      <c r="D336" s="12"/>
      <c r="E336" s="12"/>
      <c r="F336" s="12"/>
      <c r="G336" s="12">
        <v>0</v>
      </c>
      <c r="H336" s="12"/>
      <c r="I336" s="12"/>
      <c r="J336" s="12"/>
      <c r="N336" s="12">
        <v>1130.23</v>
      </c>
      <c r="O336" s="12"/>
      <c r="P336" s="12"/>
      <c r="Q336" s="12"/>
      <c r="R336" s="12"/>
      <c r="S336" s="12"/>
      <c r="T336" s="12">
        <v>0</v>
      </c>
      <c r="U336" s="12"/>
      <c r="V336" s="12"/>
    </row>
    <row r="337" spans="2:22" x14ac:dyDescent="0.35">
      <c r="B337" s="12">
        <v>1130.05</v>
      </c>
      <c r="C337" s="12"/>
      <c r="D337" s="12"/>
      <c r="E337" s="12"/>
      <c r="F337" s="12"/>
      <c r="G337" s="12"/>
      <c r="H337" s="12">
        <v>0</v>
      </c>
      <c r="I337" s="12"/>
      <c r="J337" s="12"/>
      <c r="N337" s="12">
        <v>1130.24</v>
      </c>
      <c r="O337" s="12"/>
      <c r="P337" s="12"/>
      <c r="Q337" s="12"/>
      <c r="R337" s="12"/>
      <c r="S337" s="12"/>
      <c r="T337" s="12"/>
      <c r="U337" s="12">
        <v>0</v>
      </c>
      <c r="V337" s="12"/>
    </row>
    <row r="338" spans="2:22" x14ac:dyDescent="0.35">
      <c r="B338" s="12">
        <v>1130.1300000000001</v>
      </c>
      <c r="C338" s="12"/>
      <c r="D338" s="12"/>
      <c r="E338" s="12"/>
      <c r="F338" s="12"/>
      <c r="G338" s="12"/>
      <c r="H338" s="12"/>
      <c r="I338" s="12"/>
      <c r="J338" s="12">
        <v>0</v>
      </c>
      <c r="N338" s="12">
        <v>1130.58</v>
      </c>
      <c r="O338" s="12"/>
      <c r="P338" s="12"/>
      <c r="Q338" s="12"/>
      <c r="R338" s="12"/>
      <c r="S338" s="12"/>
      <c r="T338" s="12"/>
      <c r="U338" s="12"/>
      <c r="V338" s="12">
        <v>0</v>
      </c>
    </row>
    <row r="339" spans="2:22" x14ac:dyDescent="0.35">
      <c r="B339" s="12">
        <v>1130.24</v>
      </c>
      <c r="C339" s="12"/>
      <c r="D339" s="12"/>
      <c r="E339" s="12">
        <v>0</v>
      </c>
      <c r="F339" s="12"/>
      <c r="G339" s="12"/>
      <c r="H339" s="12"/>
      <c r="I339" s="12"/>
      <c r="J339" s="12"/>
      <c r="N339" s="12">
        <v>1130.92</v>
      </c>
      <c r="O339" s="12"/>
      <c r="P339" s="12"/>
      <c r="Q339" s="12">
        <v>0</v>
      </c>
      <c r="R339" s="12"/>
      <c r="S339" s="12"/>
      <c r="T339" s="12"/>
      <c r="U339" s="12"/>
      <c r="V339" s="12"/>
    </row>
    <row r="340" spans="2:22" x14ac:dyDescent="0.35">
      <c r="B340" s="12">
        <v>1130.8599999999999</v>
      </c>
      <c r="C340" s="12"/>
      <c r="D340" s="12">
        <v>0</v>
      </c>
      <c r="E340" s="12"/>
      <c r="F340" s="12"/>
      <c r="G340" s="12"/>
      <c r="H340" s="12"/>
      <c r="I340" s="12"/>
      <c r="J340" s="12"/>
      <c r="N340" s="12">
        <v>1131.6300000000001</v>
      </c>
      <c r="O340" s="12"/>
      <c r="P340" s="12">
        <v>0</v>
      </c>
      <c r="Q340" s="12"/>
      <c r="R340" s="12"/>
      <c r="S340" s="12"/>
      <c r="T340" s="12"/>
      <c r="U340" s="12"/>
      <c r="V340" s="12"/>
    </row>
    <row r="341" spans="2:22" x14ac:dyDescent="0.35">
      <c r="B341" s="12">
        <v>1130.99</v>
      </c>
      <c r="C341" s="12">
        <v>0</v>
      </c>
      <c r="D341" s="12"/>
      <c r="E341" s="12"/>
      <c r="F341" s="12"/>
      <c r="G341" s="12"/>
      <c r="H341" s="12"/>
      <c r="I341" s="12"/>
      <c r="J341" s="12"/>
      <c r="N341" s="12">
        <v>1131.67</v>
      </c>
      <c r="O341" s="12">
        <v>0</v>
      </c>
      <c r="P341" s="12"/>
      <c r="Q341" s="12"/>
      <c r="R341" s="12"/>
      <c r="S341" s="12"/>
      <c r="T341" s="12"/>
      <c r="U341" s="12"/>
      <c r="V341" s="12"/>
    </row>
    <row r="342" spans="2:22" x14ac:dyDescent="0.35">
      <c r="B342" s="12">
        <v>1432.85</v>
      </c>
      <c r="C342" s="12"/>
      <c r="D342" s="12"/>
      <c r="E342" s="12"/>
      <c r="F342" s="12">
        <v>0</v>
      </c>
      <c r="G342" s="12"/>
      <c r="H342" s="12"/>
      <c r="I342" s="12"/>
      <c r="J342" s="12"/>
      <c r="N342" s="12">
        <v>1433.11</v>
      </c>
      <c r="O342" s="12"/>
      <c r="P342" s="12"/>
      <c r="Q342" s="12"/>
      <c r="R342" s="12"/>
      <c r="S342" s="12">
        <v>0</v>
      </c>
      <c r="T342" s="12"/>
      <c r="U342" s="12"/>
      <c r="V342" s="12"/>
    </row>
    <row r="343" spans="2:22" x14ac:dyDescent="0.35">
      <c r="B343" s="12">
        <v>1433.05</v>
      </c>
      <c r="C343" s="12"/>
      <c r="D343" s="12"/>
      <c r="E343" s="12"/>
      <c r="F343" s="12"/>
      <c r="G343" s="12"/>
      <c r="H343" s="12"/>
      <c r="I343" s="12">
        <v>0</v>
      </c>
      <c r="J343" s="12"/>
      <c r="N343" s="12">
        <v>1433.12</v>
      </c>
      <c r="O343" s="12"/>
      <c r="P343" s="12"/>
      <c r="Q343" s="12"/>
      <c r="R343" s="12">
        <v>0</v>
      </c>
      <c r="S343" s="12"/>
      <c r="T343" s="12"/>
      <c r="U343" s="12"/>
      <c r="V343" s="12"/>
    </row>
    <row r="344" spans="2:22" x14ac:dyDescent="0.35">
      <c r="B344" s="12">
        <v>1433.07</v>
      </c>
      <c r="C344" s="12"/>
      <c r="D344" s="12"/>
      <c r="E344" s="12"/>
      <c r="F344" s="12"/>
      <c r="G344" s="12">
        <v>0</v>
      </c>
      <c r="H344" s="12"/>
      <c r="I344" s="12"/>
      <c r="J344" s="12"/>
      <c r="N344" s="12">
        <v>1433.31</v>
      </c>
      <c r="O344" s="12"/>
      <c r="P344" s="12"/>
      <c r="Q344" s="12"/>
      <c r="R344" s="12"/>
      <c r="S344" s="12"/>
      <c r="T344" s="12">
        <v>0</v>
      </c>
      <c r="U344" s="12"/>
      <c r="V344" s="12"/>
    </row>
    <row r="345" spans="2:22" x14ac:dyDescent="0.35">
      <c r="B345" s="12">
        <v>1433.08</v>
      </c>
      <c r="C345" s="12"/>
      <c r="D345" s="12"/>
      <c r="E345" s="12"/>
      <c r="F345" s="12"/>
      <c r="G345" s="12"/>
      <c r="H345" s="12">
        <v>0</v>
      </c>
      <c r="I345" s="12"/>
      <c r="J345" s="12"/>
      <c r="N345" s="12">
        <v>1433.33</v>
      </c>
      <c r="O345" s="12"/>
      <c r="P345" s="12"/>
      <c r="Q345" s="12"/>
      <c r="R345" s="12"/>
      <c r="S345" s="12"/>
      <c r="T345" s="12"/>
      <c r="U345" s="12">
        <v>0</v>
      </c>
      <c r="V345" s="12"/>
    </row>
    <row r="346" spans="2:22" x14ac:dyDescent="0.35">
      <c r="B346" s="12">
        <v>1433.18</v>
      </c>
      <c r="C346" s="12"/>
      <c r="D346" s="12"/>
      <c r="E346" s="12"/>
      <c r="F346" s="12"/>
      <c r="G346" s="12"/>
      <c r="H346" s="12"/>
      <c r="I346" s="12"/>
      <c r="J346" s="12">
        <v>0</v>
      </c>
      <c r="N346" s="12">
        <v>1433.75</v>
      </c>
      <c r="O346" s="12"/>
      <c r="P346" s="12"/>
      <c r="Q346" s="12"/>
      <c r="R346" s="12"/>
      <c r="S346" s="12"/>
      <c r="T346" s="12"/>
      <c r="U346" s="12"/>
      <c r="V346" s="12">
        <v>0</v>
      </c>
    </row>
    <row r="347" spans="2:22" x14ac:dyDescent="0.35">
      <c r="B347" s="12">
        <v>1433.32</v>
      </c>
      <c r="C347" s="12"/>
      <c r="D347" s="12"/>
      <c r="E347" s="12">
        <v>0</v>
      </c>
      <c r="F347" s="12"/>
      <c r="G347" s="12"/>
      <c r="H347" s="12"/>
      <c r="I347" s="12"/>
      <c r="J347" s="12"/>
      <c r="N347" s="12">
        <v>1434.19</v>
      </c>
      <c r="O347" s="12"/>
      <c r="P347" s="12"/>
      <c r="Q347" s="12">
        <v>0</v>
      </c>
      <c r="R347" s="12"/>
      <c r="S347" s="12"/>
      <c r="T347" s="12"/>
      <c r="U347" s="12"/>
      <c r="V347" s="12"/>
    </row>
    <row r="348" spans="2:22" x14ac:dyDescent="0.35">
      <c r="B348" s="12">
        <v>1434.11</v>
      </c>
      <c r="C348" s="12"/>
      <c r="D348" s="12">
        <v>0</v>
      </c>
      <c r="E348" s="12"/>
      <c r="F348" s="12"/>
      <c r="G348" s="12"/>
      <c r="H348" s="12"/>
      <c r="I348" s="12"/>
      <c r="J348" s="12"/>
      <c r="N348" s="12">
        <v>1435.09</v>
      </c>
      <c r="O348" s="12"/>
      <c r="P348" s="12">
        <v>0</v>
      </c>
      <c r="Q348" s="12"/>
      <c r="R348" s="12"/>
      <c r="S348" s="12"/>
      <c r="T348" s="12"/>
      <c r="U348" s="12"/>
      <c r="V348" s="12"/>
    </row>
    <row r="349" spans="2:22" x14ac:dyDescent="0.35">
      <c r="B349" s="12">
        <v>1434.28</v>
      </c>
      <c r="C349" s="12">
        <v>0</v>
      </c>
      <c r="D349" s="12"/>
      <c r="E349" s="12"/>
      <c r="F349" s="12"/>
      <c r="G349" s="12"/>
      <c r="H349" s="12"/>
      <c r="I349" s="12"/>
      <c r="J349" s="12"/>
      <c r="N349" s="12">
        <v>1435.14</v>
      </c>
      <c r="O349" s="12">
        <v>0</v>
      </c>
      <c r="P349" s="12"/>
      <c r="Q349" s="12"/>
      <c r="R349" s="12"/>
      <c r="S349" s="12"/>
      <c r="T349" s="12"/>
      <c r="U349" s="12"/>
      <c r="V349" s="12"/>
    </row>
    <row r="350" spans="2:22" x14ac:dyDescent="0.35">
      <c r="B350" s="12">
        <v>1817.08</v>
      </c>
      <c r="C350" s="12"/>
      <c r="D350" s="12"/>
      <c r="E350" s="12"/>
      <c r="F350" s="12">
        <v>0</v>
      </c>
      <c r="G350" s="12"/>
      <c r="H350" s="12"/>
      <c r="I350" s="12"/>
      <c r="J350" s="12"/>
      <c r="N350" s="12">
        <v>1817.41</v>
      </c>
      <c r="O350" s="12"/>
      <c r="P350" s="12"/>
      <c r="Q350" s="12"/>
      <c r="R350" s="12"/>
      <c r="S350" s="12">
        <v>0</v>
      </c>
      <c r="T350" s="12"/>
      <c r="U350" s="12"/>
      <c r="V350" s="12"/>
    </row>
    <row r="351" spans="2:22" x14ac:dyDescent="0.35">
      <c r="B351" s="12">
        <v>1817.33</v>
      </c>
      <c r="C351" s="12"/>
      <c r="D351" s="12"/>
      <c r="E351" s="12"/>
      <c r="F351" s="12"/>
      <c r="G351" s="12"/>
      <c r="H351" s="12"/>
      <c r="I351" s="12">
        <v>0</v>
      </c>
      <c r="J351" s="12"/>
      <c r="N351" s="12">
        <v>1817.42</v>
      </c>
      <c r="O351" s="12"/>
      <c r="P351" s="12"/>
      <c r="Q351" s="12"/>
      <c r="R351" s="12">
        <v>0</v>
      </c>
      <c r="S351" s="12"/>
      <c r="T351" s="12"/>
      <c r="U351" s="12"/>
      <c r="V351" s="12"/>
    </row>
    <row r="352" spans="2:22" x14ac:dyDescent="0.35">
      <c r="B352" s="12">
        <v>1817.36</v>
      </c>
      <c r="C352" s="12"/>
      <c r="D352" s="12"/>
      <c r="E352" s="12"/>
      <c r="F352" s="12"/>
      <c r="G352" s="12">
        <v>0</v>
      </c>
      <c r="H352" s="12"/>
      <c r="I352" s="12"/>
      <c r="J352" s="12"/>
      <c r="N352" s="12">
        <v>1817.67</v>
      </c>
      <c r="O352" s="12"/>
      <c r="P352" s="12"/>
      <c r="Q352" s="12"/>
      <c r="R352" s="12"/>
      <c r="S352" s="12"/>
      <c r="T352" s="12">
        <v>0</v>
      </c>
      <c r="U352" s="12"/>
      <c r="V352" s="12"/>
    </row>
    <row r="353" spans="2:22" x14ac:dyDescent="0.35">
      <c r="B353" s="12">
        <v>1817.37</v>
      </c>
      <c r="C353" s="12"/>
      <c r="D353" s="12"/>
      <c r="E353" s="12"/>
      <c r="F353" s="12"/>
      <c r="G353" s="12"/>
      <c r="H353" s="12">
        <v>0</v>
      </c>
      <c r="I353" s="12"/>
      <c r="J353" s="12"/>
      <c r="N353" s="12">
        <v>1817.69</v>
      </c>
      <c r="O353" s="12"/>
      <c r="P353" s="12"/>
      <c r="Q353" s="12"/>
      <c r="R353" s="12"/>
      <c r="S353" s="12"/>
      <c r="T353" s="12"/>
      <c r="U353" s="12">
        <v>0</v>
      </c>
      <c r="V353" s="12"/>
    </row>
    <row r="354" spans="2:22" x14ac:dyDescent="0.35">
      <c r="B354" s="12">
        <v>1817.51</v>
      </c>
      <c r="C354" s="12"/>
      <c r="D354" s="12"/>
      <c r="E354" s="12"/>
      <c r="F354" s="12"/>
      <c r="G354" s="12"/>
      <c r="H354" s="12"/>
      <c r="I354" s="12"/>
      <c r="J354" s="12">
        <v>0</v>
      </c>
      <c r="N354" s="12">
        <v>1818.23</v>
      </c>
      <c r="O354" s="12"/>
      <c r="P354" s="12"/>
      <c r="Q354" s="12"/>
      <c r="R354" s="12"/>
      <c r="S354" s="12"/>
      <c r="T354" s="12"/>
      <c r="U354" s="12"/>
      <c r="V354" s="12">
        <v>0</v>
      </c>
    </row>
    <row r="355" spans="2:22" x14ac:dyDescent="0.35">
      <c r="B355" s="12">
        <v>1817.68</v>
      </c>
      <c r="C355" s="12"/>
      <c r="D355" s="12"/>
      <c r="E355" s="12">
        <v>0</v>
      </c>
      <c r="F355" s="12"/>
      <c r="G355" s="12"/>
      <c r="H355" s="12"/>
      <c r="I355" s="12"/>
      <c r="J355" s="12"/>
      <c r="N355" s="12">
        <v>1818.78</v>
      </c>
      <c r="O355" s="12"/>
      <c r="P355" s="12"/>
      <c r="Q355" s="12">
        <v>0</v>
      </c>
      <c r="R355" s="12"/>
      <c r="S355" s="12"/>
      <c r="T355" s="12"/>
      <c r="U355" s="12"/>
      <c r="V355" s="12"/>
    </row>
    <row r="356" spans="2:22" x14ac:dyDescent="0.35">
      <c r="B356" s="12">
        <v>1818.68</v>
      </c>
      <c r="C356" s="12"/>
      <c r="D356" s="12">
        <v>0</v>
      </c>
      <c r="E356" s="12"/>
      <c r="F356" s="12"/>
      <c r="G356" s="12"/>
      <c r="H356" s="12"/>
      <c r="I356" s="12"/>
      <c r="J356" s="12"/>
      <c r="N356" s="12">
        <v>1819.92</v>
      </c>
      <c r="O356" s="12"/>
      <c r="P356" s="12">
        <v>0</v>
      </c>
      <c r="Q356" s="12"/>
      <c r="R356" s="12"/>
      <c r="S356" s="12"/>
      <c r="T356" s="12"/>
      <c r="U356" s="12"/>
      <c r="V356" s="12"/>
    </row>
    <row r="357" spans="2:22" x14ac:dyDescent="0.35">
      <c r="B357" s="12">
        <v>1818.89</v>
      </c>
      <c r="C357" s="12">
        <v>0</v>
      </c>
      <c r="D357" s="12"/>
      <c r="E357" s="12"/>
      <c r="F357" s="12"/>
      <c r="G357" s="12"/>
      <c r="H357" s="12"/>
      <c r="I357" s="12"/>
      <c r="J357" s="12"/>
      <c r="N357" s="12">
        <v>1819.98</v>
      </c>
      <c r="O357" s="12">
        <v>0</v>
      </c>
      <c r="P357" s="12"/>
      <c r="Q357" s="12"/>
      <c r="R357" s="12"/>
      <c r="S357" s="12"/>
      <c r="T357" s="12"/>
      <c r="U357" s="12"/>
      <c r="V357" s="12"/>
    </row>
    <row r="358" spans="2:22" x14ac:dyDescent="0.35">
      <c r="B358" s="12">
        <v>2304.35</v>
      </c>
      <c r="C358" s="12"/>
      <c r="D358" s="12"/>
      <c r="E358" s="12"/>
      <c r="F358" s="12">
        <v>0</v>
      </c>
      <c r="G358" s="12"/>
      <c r="H358" s="12"/>
      <c r="I358" s="12"/>
      <c r="J358" s="12"/>
      <c r="N358" s="12">
        <v>2304.77</v>
      </c>
      <c r="O358" s="12"/>
      <c r="P358" s="12"/>
      <c r="Q358" s="12"/>
      <c r="R358" s="12"/>
      <c r="S358" s="12">
        <v>0</v>
      </c>
      <c r="T358" s="12"/>
      <c r="U358" s="12"/>
      <c r="V358" s="12"/>
    </row>
    <row r="359" spans="2:22" x14ac:dyDescent="0.35">
      <c r="B359" s="12">
        <v>2304.66</v>
      </c>
      <c r="C359" s="12"/>
      <c r="D359" s="12"/>
      <c r="E359" s="12"/>
      <c r="F359" s="12"/>
      <c r="G359" s="12"/>
      <c r="H359" s="12"/>
      <c r="I359" s="12">
        <v>0</v>
      </c>
      <c r="J359" s="12"/>
      <c r="N359" s="12">
        <v>2304.7800000000002</v>
      </c>
      <c r="O359" s="12"/>
      <c r="P359" s="12"/>
      <c r="Q359" s="12"/>
      <c r="R359" s="12">
        <v>0</v>
      </c>
      <c r="S359" s="12"/>
      <c r="T359" s="12"/>
      <c r="U359" s="12"/>
      <c r="V359" s="12"/>
    </row>
    <row r="360" spans="2:22" x14ac:dyDescent="0.35">
      <c r="B360" s="12">
        <v>2304.6999999999998</v>
      </c>
      <c r="C360" s="12"/>
      <c r="D360" s="12"/>
      <c r="E360" s="12"/>
      <c r="F360" s="12"/>
      <c r="G360" s="12">
        <v>0</v>
      </c>
      <c r="H360" s="12"/>
      <c r="I360" s="12"/>
      <c r="J360" s="12"/>
      <c r="N360" s="12">
        <v>2305.09</v>
      </c>
      <c r="O360" s="12"/>
      <c r="P360" s="12"/>
      <c r="Q360" s="12"/>
      <c r="R360" s="12"/>
      <c r="S360" s="12"/>
      <c r="T360" s="12">
        <v>0</v>
      </c>
      <c r="U360" s="12"/>
      <c r="V360" s="12"/>
    </row>
    <row r="361" spans="2:22" x14ac:dyDescent="0.35">
      <c r="B361" s="12">
        <v>2304.7199999999998</v>
      </c>
      <c r="C361" s="12"/>
      <c r="D361" s="12"/>
      <c r="E361" s="12"/>
      <c r="F361" s="12"/>
      <c r="G361" s="12"/>
      <c r="H361" s="12">
        <v>0</v>
      </c>
      <c r="I361" s="12"/>
      <c r="J361" s="12"/>
      <c r="N361" s="12">
        <v>2305.12</v>
      </c>
      <c r="O361" s="12"/>
      <c r="P361" s="12"/>
      <c r="Q361" s="12"/>
      <c r="R361" s="12"/>
      <c r="S361" s="12"/>
      <c r="T361" s="12"/>
      <c r="U361" s="12">
        <v>0</v>
      </c>
      <c r="V361" s="12"/>
    </row>
    <row r="362" spans="2:22" x14ac:dyDescent="0.35">
      <c r="B362" s="12">
        <v>2304.89</v>
      </c>
      <c r="C362" s="12"/>
      <c r="D362" s="12"/>
      <c r="E362" s="12"/>
      <c r="F362" s="12"/>
      <c r="G362" s="12"/>
      <c r="H362" s="12"/>
      <c r="I362" s="12"/>
      <c r="J362" s="12">
        <v>0</v>
      </c>
      <c r="N362" s="12">
        <v>2305.8000000000002</v>
      </c>
      <c r="O362" s="12"/>
      <c r="P362" s="12"/>
      <c r="Q362" s="12"/>
      <c r="R362" s="12"/>
      <c r="S362" s="12"/>
      <c r="T362" s="12"/>
      <c r="U362" s="12"/>
      <c r="V362" s="12">
        <v>0.58967199999999997</v>
      </c>
    </row>
    <row r="363" spans="2:22" x14ac:dyDescent="0.35">
      <c r="B363" s="12">
        <v>2305.1</v>
      </c>
      <c r="C363" s="12"/>
      <c r="D363" s="12"/>
      <c r="E363" s="12">
        <v>0</v>
      </c>
      <c r="F363" s="12"/>
      <c r="G363" s="12"/>
      <c r="H363" s="12"/>
      <c r="I363" s="12"/>
      <c r="J363" s="12"/>
      <c r="N363" s="12">
        <v>2306.5</v>
      </c>
      <c r="O363" s="12"/>
      <c r="P363" s="12"/>
      <c r="Q363" s="12">
        <v>0</v>
      </c>
      <c r="R363" s="12"/>
      <c r="S363" s="12"/>
      <c r="T363" s="12"/>
      <c r="U363" s="12"/>
      <c r="V363" s="12"/>
    </row>
    <row r="364" spans="2:22" x14ac:dyDescent="0.35">
      <c r="B364" s="12">
        <v>2306.37</v>
      </c>
      <c r="C364" s="12"/>
      <c r="D364" s="12">
        <v>0</v>
      </c>
      <c r="E364" s="12"/>
      <c r="F364" s="12"/>
      <c r="G364" s="12"/>
      <c r="H364" s="12"/>
      <c r="I364" s="12"/>
      <c r="J364" s="12"/>
      <c r="N364" s="12">
        <v>2307.9499999999998</v>
      </c>
      <c r="O364" s="12"/>
      <c r="P364" s="12">
        <v>0</v>
      </c>
      <c r="Q364" s="12"/>
      <c r="R364" s="12"/>
      <c r="S364" s="12"/>
      <c r="T364" s="12"/>
      <c r="U364" s="12"/>
      <c r="V364" s="12"/>
    </row>
    <row r="365" spans="2:22" x14ac:dyDescent="0.35">
      <c r="B365" s="12">
        <v>2306.64</v>
      </c>
      <c r="C365" s="12">
        <v>0</v>
      </c>
      <c r="D365" s="12"/>
      <c r="E365" s="12"/>
      <c r="F365" s="12"/>
      <c r="G365" s="12"/>
      <c r="H365" s="12"/>
      <c r="I365" s="12"/>
      <c r="J365" s="12"/>
      <c r="N365" s="12">
        <v>2308.0300000000002</v>
      </c>
      <c r="O365" s="12">
        <v>0</v>
      </c>
      <c r="P365" s="12"/>
      <c r="Q365" s="12"/>
      <c r="R365" s="12"/>
      <c r="S365" s="12"/>
      <c r="T365" s="12"/>
      <c r="U365" s="12"/>
      <c r="V365" s="12"/>
    </row>
    <row r="366" spans="2:22" x14ac:dyDescent="0.35">
      <c r="B366" s="12">
        <v>2922.28</v>
      </c>
      <c r="C366" s="12"/>
      <c r="D366" s="12"/>
      <c r="E366" s="12"/>
      <c r="F366" s="12">
        <v>0</v>
      </c>
      <c r="G366" s="12"/>
      <c r="H366" s="12"/>
      <c r="I366" s="12"/>
      <c r="J366" s="12"/>
      <c r="N366" s="12">
        <v>2922.82</v>
      </c>
      <c r="O366" s="12"/>
      <c r="P366" s="12"/>
      <c r="Q366" s="12"/>
      <c r="R366" s="12"/>
      <c r="S366" s="12">
        <v>0</v>
      </c>
      <c r="T366" s="12"/>
      <c r="U366" s="12"/>
      <c r="V366" s="12"/>
    </row>
    <row r="367" spans="2:22" x14ac:dyDescent="0.35">
      <c r="B367" s="12">
        <v>2922.68</v>
      </c>
      <c r="C367" s="12"/>
      <c r="D367" s="12"/>
      <c r="E367" s="12"/>
      <c r="F367" s="12"/>
      <c r="G367" s="12"/>
      <c r="H367" s="12"/>
      <c r="I367" s="12">
        <v>0</v>
      </c>
      <c r="J367" s="12"/>
      <c r="N367" s="12">
        <v>2922.83</v>
      </c>
      <c r="O367" s="12"/>
      <c r="P367" s="12"/>
      <c r="Q367" s="12"/>
      <c r="R367" s="12">
        <v>0</v>
      </c>
      <c r="S367" s="12"/>
      <c r="T367" s="12"/>
      <c r="U367" s="12"/>
      <c r="V367" s="12"/>
    </row>
    <row r="368" spans="2:22" x14ac:dyDescent="0.35">
      <c r="B368" s="12">
        <v>2922.73</v>
      </c>
      <c r="C368" s="12"/>
      <c r="D368" s="12"/>
      <c r="E368" s="12"/>
      <c r="F368" s="12"/>
      <c r="G368" s="12">
        <v>0</v>
      </c>
      <c r="H368" s="12"/>
      <c r="I368" s="12"/>
      <c r="J368" s="12"/>
      <c r="N368" s="12">
        <v>2923.23</v>
      </c>
      <c r="O368" s="12"/>
      <c r="P368" s="12"/>
      <c r="Q368" s="12"/>
      <c r="R368" s="12"/>
      <c r="S368" s="12"/>
      <c r="T368" s="12">
        <v>0</v>
      </c>
      <c r="U368" s="12"/>
      <c r="V368" s="12"/>
    </row>
    <row r="369" spans="2:22" x14ac:dyDescent="0.35">
      <c r="B369" s="12">
        <v>2922.75</v>
      </c>
      <c r="C369" s="12"/>
      <c r="D369" s="12"/>
      <c r="E369" s="12"/>
      <c r="F369" s="12"/>
      <c r="G369" s="12"/>
      <c r="H369" s="12">
        <v>0</v>
      </c>
      <c r="I369" s="12"/>
      <c r="J369" s="12"/>
      <c r="N369" s="12">
        <v>2923.25</v>
      </c>
      <c r="O369" s="12"/>
      <c r="P369" s="12"/>
      <c r="Q369" s="12"/>
      <c r="R369" s="12"/>
      <c r="S369" s="12"/>
      <c r="T369" s="12"/>
      <c r="U369" s="12">
        <v>0</v>
      </c>
      <c r="V369" s="12"/>
    </row>
    <row r="370" spans="2:22" x14ac:dyDescent="0.35">
      <c r="B370" s="12">
        <v>2922.96</v>
      </c>
      <c r="C370" s="12"/>
      <c r="D370" s="12"/>
      <c r="E370" s="12"/>
      <c r="F370" s="12"/>
      <c r="G370" s="12"/>
      <c r="H370" s="12"/>
      <c r="I370" s="12"/>
      <c r="J370" s="12">
        <v>0</v>
      </c>
      <c r="N370" s="12">
        <v>2924.13</v>
      </c>
      <c r="O370" s="12"/>
      <c r="P370" s="12"/>
      <c r="Q370" s="12"/>
      <c r="R370" s="12"/>
      <c r="S370" s="12"/>
      <c r="T370" s="12"/>
      <c r="U370" s="12"/>
      <c r="V370" s="12">
        <v>2.5632700000000002</v>
      </c>
    </row>
    <row r="371" spans="2:22" x14ac:dyDescent="0.35">
      <c r="B371" s="12">
        <v>2923.24</v>
      </c>
      <c r="C371" s="12"/>
      <c r="D371" s="12"/>
      <c r="E371" s="12">
        <v>0</v>
      </c>
      <c r="F371" s="12"/>
      <c r="G371" s="12"/>
      <c r="H371" s="12"/>
      <c r="I371" s="12"/>
      <c r="J371" s="12"/>
      <c r="N371" s="12">
        <v>2925.01</v>
      </c>
      <c r="O371" s="12"/>
      <c r="P371" s="12"/>
      <c r="Q371" s="12">
        <v>0</v>
      </c>
      <c r="R371" s="12"/>
      <c r="S371" s="12"/>
      <c r="T371" s="12"/>
      <c r="U371" s="12"/>
      <c r="V371" s="12"/>
    </row>
    <row r="372" spans="2:22" x14ac:dyDescent="0.35">
      <c r="B372" s="12">
        <v>2924.85</v>
      </c>
      <c r="C372" s="12"/>
      <c r="D372" s="12">
        <v>0</v>
      </c>
      <c r="E372" s="12"/>
      <c r="F372" s="12"/>
      <c r="G372" s="12"/>
      <c r="H372" s="12"/>
      <c r="I372" s="12"/>
      <c r="J372" s="12"/>
      <c r="N372" s="12">
        <v>2926.85</v>
      </c>
      <c r="O372" s="12"/>
      <c r="P372" s="12">
        <v>0</v>
      </c>
      <c r="Q372" s="12"/>
      <c r="R372" s="12"/>
      <c r="S372" s="12"/>
      <c r="T372" s="12"/>
      <c r="U372" s="12"/>
      <c r="V372" s="12"/>
    </row>
    <row r="373" spans="2:22" x14ac:dyDescent="0.35">
      <c r="B373" s="12">
        <v>2925.19</v>
      </c>
      <c r="C373" s="12">
        <v>0</v>
      </c>
      <c r="D373" s="12"/>
      <c r="E373" s="12"/>
      <c r="F373" s="12"/>
      <c r="G373" s="12"/>
      <c r="H373" s="12"/>
      <c r="I373" s="12"/>
      <c r="J373" s="12"/>
      <c r="N373" s="12">
        <v>2926.95</v>
      </c>
      <c r="O373" s="12">
        <v>0</v>
      </c>
      <c r="P373" s="12"/>
      <c r="Q373" s="12"/>
      <c r="R373" s="12"/>
      <c r="S373" s="12"/>
      <c r="T373" s="12"/>
      <c r="U373" s="12"/>
      <c r="V373" s="12"/>
    </row>
    <row r="374" spans="2:22" x14ac:dyDescent="0.35">
      <c r="B374" s="12">
        <v>3705.92</v>
      </c>
      <c r="C374" s="12"/>
      <c r="D374" s="12"/>
      <c r="E374" s="12"/>
      <c r="F374" s="12">
        <v>0</v>
      </c>
      <c r="G374" s="12"/>
      <c r="H374" s="12"/>
      <c r="I374" s="12"/>
      <c r="J374" s="12"/>
      <c r="N374" s="12">
        <v>3706.6</v>
      </c>
      <c r="O374" s="12"/>
      <c r="P374" s="12"/>
      <c r="Q374" s="12"/>
      <c r="R374" s="12"/>
      <c r="S374" s="12">
        <v>0</v>
      </c>
      <c r="T374" s="12"/>
      <c r="U374" s="12"/>
      <c r="V374" s="12"/>
    </row>
    <row r="375" spans="2:22" x14ac:dyDescent="0.35">
      <c r="B375" s="12">
        <v>3706.42</v>
      </c>
      <c r="C375" s="12"/>
      <c r="D375" s="12"/>
      <c r="E375" s="12"/>
      <c r="F375" s="12"/>
      <c r="G375" s="12"/>
      <c r="H375" s="12"/>
      <c r="I375" s="12">
        <v>0</v>
      </c>
      <c r="J375" s="12"/>
      <c r="N375" s="12">
        <v>3706.61</v>
      </c>
      <c r="O375" s="12"/>
      <c r="P375" s="12"/>
      <c r="Q375" s="12"/>
      <c r="R375" s="12">
        <v>0</v>
      </c>
      <c r="S375" s="12"/>
      <c r="T375" s="12"/>
      <c r="U375" s="12"/>
      <c r="V375" s="12"/>
    </row>
    <row r="376" spans="2:22" x14ac:dyDescent="0.35">
      <c r="B376" s="12">
        <v>3706.49</v>
      </c>
      <c r="C376" s="12"/>
      <c r="D376" s="12"/>
      <c r="E376" s="12"/>
      <c r="F376" s="12"/>
      <c r="G376" s="12">
        <v>0</v>
      </c>
      <c r="H376" s="12"/>
      <c r="I376" s="12"/>
      <c r="J376" s="12"/>
      <c r="N376" s="12">
        <v>3707.12</v>
      </c>
      <c r="O376" s="12"/>
      <c r="P376" s="12"/>
      <c r="Q376" s="12"/>
      <c r="R376" s="12"/>
      <c r="S376" s="12"/>
      <c r="T376" s="12">
        <v>0</v>
      </c>
      <c r="U376" s="12"/>
      <c r="V376" s="12"/>
    </row>
    <row r="377" spans="2:22" x14ac:dyDescent="0.35">
      <c r="B377" s="12">
        <v>3706.51</v>
      </c>
      <c r="C377" s="12"/>
      <c r="D377" s="12"/>
      <c r="E377" s="12"/>
      <c r="F377" s="12"/>
      <c r="G377" s="12"/>
      <c r="H377" s="12">
        <v>3.1590600000000002E-4</v>
      </c>
      <c r="I377" s="12"/>
      <c r="J377" s="12"/>
      <c r="N377" s="12">
        <v>3707.15</v>
      </c>
      <c r="O377" s="12"/>
      <c r="P377" s="12"/>
      <c r="Q377" s="12"/>
      <c r="R377" s="12"/>
      <c r="S377" s="12"/>
      <c r="T377" s="12"/>
      <c r="U377" s="12">
        <v>0</v>
      </c>
      <c r="V377" s="12"/>
    </row>
    <row r="378" spans="2:22" x14ac:dyDescent="0.35">
      <c r="B378" s="12">
        <v>3706.78</v>
      </c>
      <c r="C378" s="12"/>
      <c r="D378" s="12"/>
      <c r="E378" s="12"/>
      <c r="F378" s="12"/>
      <c r="G378" s="12"/>
      <c r="H378" s="12"/>
      <c r="I378" s="12"/>
      <c r="J378" s="12">
        <v>0</v>
      </c>
      <c r="N378" s="12">
        <v>3708.26</v>
      </c>
      <c r="O378" s="12"/>
      <c r="P378" s="12"/>
      <c r="Q378" s="12"/>
      <c r="R378" s="12"/>
      <c r="S378" s="12"/>
      <c r="T378" s="12"/>
      <c r="U378" s="12"/>
      <c r="V378" s="12">
        <v>1.8556999999999999</v>
      </c>
    </row>
    <row r="379" spans="2:22" x14ac:dyDescent="0.35">
      <c r="B379" s="12">
        <v>3707.13</v>
      </c>
      <c r="C379" s="12"/>
      <c r="D379" s="12"/>
      <c r="E379" s="12">
        <v>0</v>
      </c>
      <c r="F379" s="12"/>
      <c r="G379" s="12"/>
      <c r="H379" s="12"/>
      <c r="I379" s="12"/>
      <c r="J379" s="12"/>
      <c r="N379" s="12">
        <v>3709.37</v>
      </c>
      <c r="O379" s="12"/>
      <c r="P379" s="12"/>
      <c r="Q379" s="12">
        <v>0</v>
      </c>
      <c r="R379" s="12"/>
      <c r="S379" s="12"/>
      <c r="T379" s="12"/>
      <c r="U379" s="12"/>
      <c r="V379" s="12"/>
    </row>
    <row r="380" spans="2:22" x14ac:dyDescent="0.35">
      <c r="B380" s="12">
        <v>3709.17</v>
      </c>
      <c r="C380" s="12"/>
      <c r="D380" s="12">
        <v>0</v>
      </c>
      <c r="E380" s="12"/>
      <c r="F380" s="12"/>
      <c r="G380" s="12"/>
      <c r="H380" s="12"/>
      <c r="I380" s="12"/>
      <c r="J380" s="12"/>
      <c r="N380" s="12">
        <v>3711.71</v>
      </c>
      <c r="O380" s="12"/>
      <c r="P380" s="12">
        <v>0</v>
      </c>
      <c r="Q380" s="12"/>
      <c r="R380" s="12"/>
      <c r="S380" s="12"/>
      <c r="T380" s="12"/>
      <c r="U380" s="12"/>
      <c r="V380" s="12"/>
    </row>
    <row r="381" spans="2:22" x14ac:dyDescent="0.35">
      <c r="B381" s="12">
        <v>3709.61</v>
      </c>
      <c r="C381" s="12">
        <v>0</v>
      </c>
      <c r="D381" s="12"/>
      <c r="E381" s="12"/>
      <c r="F381" s="12"/>
      <c r="G381" s="12"/>
      <c r="H381" s="12"/>
      <c r="I381" s="12"/>
      <c r="J381" s="12"/>
      <c r="N381" s="12">
        <v>3711.84</v>
      </c>
      <c r="O381" s="12">
        <v>0</v>
      </c>
      <c r="P381" s="12"/>
      <c r="Q381" s="12"/>
      <c r="R381" s="12"/>
      <c r="S381" s="12"/>
      <c r="T381" s="12"/>
      <c r="U381" s="12"/>
      <c r="V381" s="12"/>
    </row>
    <row r="382" spans="2:22" x14ac:dyDescent="0.35">
      <c r="B382" s="12">
        <v>4699.7</v>
      </c>
      <c r="C382" s="12"/>
      <c r="D382" s="12"/>
      <c r="E382" s="12"/>
      <c r="F382" s="12">
        <v>0</v>
      </c>
      <c r="G382" s="12"/>
      <c r="H382" s="12"/>
      <c r="I382" s="12"/>
      <c r="J382" s="12"/>
      <c r="N382" s="12">
        <v>4700.55</v>
      </c>
      <c r="O382" s="12"/>
      <c r="P382" s="12"/>
      <c r="Q382" s="12"/>
      <c r="R382" s="12"/>
      <c r="S382" s="12">
        <v>0</v>
      </c>
      <c r="T382" s="12"/>
      <c r="U382" s="12"/>
      <c r="V382" s="12"/>
    </row>
    <row r="383" spans="2:22" x14ac:dyDescent="0.35">
      <c r="B383" s="12">
        <v>4700.34</v>
      </c>
      <c r="C383" s="12"/>
      <c r="D383" s="12"/>
      <c r="E383" s="12"/>
      <c r="F383" s="12"/>
      <c r="G383" s="12"/>
      <c r="H383" s="12"/>
      <c r="I383" s="12">
        <v>0</v>
      </c>
      <c r="J383" s="12"/>
      <c r="N383" s="12">
        <v>4700.57</v>
      </c>
      <c r="O383" s="12"/>
      <c r="P383" s="12"/>
      <c r="Q383" s="12"/>
      <c r="R383" s="12">
        <v>0</v>
      </c>
      <c r="S383" s="12"/>
      <c r="T383" s="12"/>
      <c r="U383" s="12"/>
      <c r="V383" s="12"/>
    </row>
    <row r="384" spans="2:22" x14ac:dyDescent="0.35">
      <c r="B384" s="12">
        <v>4700.42</v>
      </c>
      <c r="C384" s="12"/>
      <c r="D384" s="12"/>
      <c r="E384" s="12"/>
      <c r="F384" s="12"/>
      <c r="G384" s="12">
        <v>0</v>
      </c>
      <c r="H384" s="12"/>
      <c r="I384" s="12"/>
      <c r="J384" s="12"/>
      <c r="N384" s="12">
        <v>4701.21</v>
      </c>
      <c r="O384" s="12"/>
      <c r="P384" s="12"/>
      <c r="Q384" s="12"/>
      <c r="R384" s="12"/>
      <c r="S384" s="12"/>
      <c r="T384" s="12">
        <v>0</v>
      </c>
      <c r="U384" s="12"/>
      <c r="V384" s="12"/>
    </row>
    <row r="385" spans="2:22" x14ac:dyDescent="0.35">
      <c r="B385" s="12">
        <v>4700.45</v>
      </c>
      <c r="C385" s="12"/>
      <c r="D385" s="12"/>
      <c r="E385" s="12"/>
      <c r="F385" s="12"/>
      <c r="G385" s="12"/>
      <c r="H385" s="12">
        <v>1.3963000000000001E-3</v>
      </c>
      <c r="I385" s="12"/>
      <c r="J385" s="12"/>
      <c r="N385" s="12">
        <v>4701.26</v>
      </c>
      <c r="O385" s="12"/>
      <c r="P385" s="12"/>
      <c r="Q385" s="12"/>
      <c r="R385" s="12"/>
      <c r="S385" s="12"/>
      <c r="T385" s="12"/>
      <c r="U385" s="12">
        <v>0</v>
      </c>
      <c r="V385" s="12"/>
    </row>
    <row r="386" spans="2:22" x14ac:dyDescent="0.35">
      <c r="B386" s="12">
        <v>4700.79</v>
      </c>
      <c r="C386" s="12"/>
      <c r="D386" s="12"/>
      <c r="E386" s="12"/>
      <c r="F386" s="12"/>
      <c r="G386" s="12"/>
      <c r="H386" s="12"/>
      <c r="I386" s="12"/>
      <c r="J386" s="12">
        <v>0</v>
      </c>
      <c r="N386" s="12">
        <v>4702.66</v>
      </c>
      <c r="O386" s="12"/>
      <c r="P386" s="12"/>
      <c r="Q386" s="12"/>
      <c r="R386" s="12"/>
      <c r="S386" s="12"/>
      <c r="T386" s="12"/>
      <c r="U386" s="12"/>
      <c r="V386" s="12">
        <v>0.67891599999999996</v>
      </c>
    </row>
    <row r="387" spans="2:22" x14ac:dyDescent="0.35">
      <c r="B387" s="12">
        <v>4701.24</v>
      </c>
      <c r="C387" s="12"/>
      <c r="D387" s="12"/>
      <c r="E387" s="12">
        <v>0</v>
      </c>
      <c r="F387" s="12"/>
      <c r="G387" s="12"/>
      <c r="H387" s="12"/>
      <c r="I387" s="12"/>
      <c r="J387" s="12"/>
      <c r="N387" s="12">
        <v>4704.08</v>
      </c>
      <c r="O387" s="12"/>
      <c r="P387" s="12"/>
      <c r="Q387" s="12">
        <v>0</v>
      </c>
      <c r="R387" s="12"/>
      <c r="S387" s="12"/>
      <c r="T387" s="12"/>
      <c r="U387" s="12"/>
      <c r="V387" s="12"/>
    </row>
    <row r="388" spans="2:22" x14ac:dyDescent="0.35">
      <c r="B388" s="12">
        <v>4703.82</v>
      </c>
      <c r="C388" s="12"/>
      <c r="D388" s="12">
        <v>0</v>
      </c>
      <c r="E388" s="12"/>
      <c r="F388" s="12"/>
      <c r="G388" s="12"/>
      <c r="H388" s="12"/>
      <c r="I388" s="12"/>
      <c r="J388" s="12"/>
      <c r="N388" s="12">
        <v>4707.04</v>
      </c>
      <c r="O388" s="12"/>
      <c r="P388" s="12">
        <v>0</v>
      </c>
      <c r="Q388" s="12"/>
      <c r="R388" s="12"/>
      <c r="S388" s="12"/>
      <c r="T388" s="12"/>
      <c r="U388" s="12"/>
      <c r="V388" s="12"/>
    </row>
    <row r="389" spans="2:22" x14ac:dyDescent="0.35">
      <c r="B389" s="12">
        <v>4704.37</v>
      </c>
      <c r="C389" s="12">
        <v>0</v>
      </c>
      <c r="D389" s="12"/>
      <c r="E389" s="12"/>
      <c r="F389" s="12"/>
      <c r="G389" s="12"/>
      <c r="H389" s="12"/>
      <c r="I389" s="12"/>
      <c r="J389" s="12"/>
      <c r="N389" s="12">
        <v>4707.2</v>
      </c>
      <c r="O389" s="12">
        <v>0</v>
      </c>
      <c r="P389" s="12"/>
      <c r="Q389" s="12"/>
      <c r="R389" s="12"/>
      <c r="S389" s="12"/>
      <c r="T389" s="12"/>
      <c r="U389" s="12"/>
      <c r="V389" s="12"/>
    </row>
    <row r="390" spans="2:22" x14ac:dyDescent="0.35">
      <c r="B390" s="12">
        <v>5959.97</v>
      </c>
      <c r="C390" s="12"/>
      <c r="D390" s="12"/>
      <c r="E390" s="12"/>
      <c r="F390" s="12">
        <v>0</v>
      </c>
      <c r="G390" s="12"/>
      <c r="H390" s="12"/>
      <c r="I390" s="12"/>
      <c r="J390" s="12"/>
      <c r="N390" s="12">
        <v>5961.05</v>
      </c>
      <c r="O390" s="12"/>
      <c r="P390" s="12"/>
      <c r="Q390" s="12"/>
      <c r="R390" s="12"/>
      <c r="S390" s="12">
        <v>0</v>
      </c>
      <c r="T390" s="12"/>
      <c r="U390" s="12"/>
      <c r="V390" s="12"/>
    </row>
    <row r="391" spans="2:22" x14ac:dyDescent="0.35">
      <c r="B391" s="12">
        <v>5960.77</v>
      </c>
      <c r="C391" s="12"/>
      <c r="D391" s="12"/>
      <c r="E391" s="12"/>
      <c r="F391" s="12"/>
      <c r="G391" s="12"/>
      <c r="H391" s="12"/>
      <c r="I391" s="12">
        <v>0</v>
      </c>
      <c r="J391" s="12"/>
      <c r="N391" s="12">
        <v>5961.08</v>
      </c>
      <c r="O391" s="12"/>
      <c r="P391" s="12"/>
      <c r="Q391" s="12"/>
      <c r="R391" s="12">
        <v>0</v>
      </c>
      <c r="S391" s="12"/>
      <c r="T391" s="12"/>
      <c r="U391" s="12"/>
      <c r="V391" s="12"/>
    </row>
    <row r="392" spans="2:22" x14ac:dyDescent="0.35">
      <c r="B392" s="12">
        <v>5960.88</v>
      </c>
      <c r="C392" s="12"/>
      <c r="D392" s="12"/>
      <c r="E392" s="12"/>
      <c r="F392" s="12"/>
      <c r="G392" s="12">
        <v>0</v>
      </c>
      <c r="H392" s="12"/>
      <c r="I392" s="12"/>
      <c r="J392" s="12"/>
      <c r="N392" s="12">
        <v>5961.89</v>
      </c>
      <c r="O392" s="12"/>
      <c r="P392" s="12"/>
      <c r="Q392" s="12"/>
      <c r="R392" s="12"/>
      <c r="S392" s="12"/>
      <c r="T392" s="12">
        <v>0</v>
      </c>
      <c r="U392" s="12"/>
      <c r="V392" s="12"/>
    </row>
    <row r="393" spans="2:22" x14ac:dyDescent="0.35">
      <c r="B393" s="12">
        <v>5960.92</v>
      </c>
      <c r="C393" s="12"/>
      <c r="D393" s="12"/>
      <c r="E393" s="12"/>
      <c r="F393" s="12"/>
      <c r="G393" s="12"/>
      <c r="H393" s="12">
        <v>6.6273500000000002E-4</v>
      </c>
      <c r="I393" s="12"/>
      <c r="J393" s="12"/>
      <c r="N393" s="12">
        <v>5961.94</v>
      </c>
      <c r="O393" s="12"/>
      <c r="P393" s="12"/>
      <c r="Q393" s="12"/>
      <c r="R393" s="12"/>
      <c r="S393" s="12"/>
      <c r="T393" s="12"/>
      <c r="U393" s="12">
        <v>0</v>
      </c>
      <c r="V393" s="12"/>
    </row>
    <row r="394" spans="2:22" x14ac:dyDescent="0.35">
      <c r="B394" s="12">
        <v>5961.35</v>
      </c>
      <c r="C394" s="12"/>
      <c r="D394" s="12"/>
      <c r="E394" s="12"/>
      <c r="F394" s="12"/>
      <c r="G394" s="12"/>
      <c r="H394" s="12"/>
      <c r="I394" s="12"/>
      <c r="J394" s="12">
        <v>0</v>
      </c>
      <c r="N394" s="12">
        <v>5963.72</v>
      </c>
      <c r="O394" s="12"/>
      <c r="P394" s="12"/>
      <c r="Q394" s="12"/>
      <c r="R394" s="12"/>
      <c r="S394" s="12"/>
      <c r="T394" s="12"/>
      <c r="U394" s="12"/>
      <c r="V394" s="12">
        <v>6.2232299999999997E-2</v>
      </c>
    </row>
    <row r="395" spans="2:22" x14ac:dyDescent="0.35">
      <c r="B395" s="12">
        <v>5961.92</v>
      </c>
      <c r="C395" s="12"/>
      <c r="D395" s="12"/>
      <c r="E395" s="12">
        <v>0</v>
      </c>
      <c r="F395" s="12"/>
      <c r="G395" s="12"/>
      <c r="H395" s="12"/>
      <c r="I395" s="12"/>
      <c r="J395" s="12"/>
      <c r="N395" s="12">
        <v>5965.52</v>
      </c>
      <c r="O395" s="12"/>
      <c r="P395" s="12"/>
      <c r="Q395" s="12">
        <v>0</v>
      </c>
      <c r="R395" s="12"/>
      <c r="S395" s="12"/>
      <c r="T395" s="12"/>
      <c r="U395" s="12"/>
      <c r="V395" s="12"/>
    </row>
    <row r="396" spans="2:22" x14ac:dyDescent="0.35">
      <c r="B396" s="12">
        <v>5965.19</v>
      </c>
      <c r="C396" s="12"/>
      <c r="D396" s="12">
        <v>0</v>
      </c>
      <c r="E396" s="12"/>
      <c r="F396" s="12"/>
      <c r="G396" s="12"/>
      <c r="H396" s="12"/>
      <c r="I396" s="12"/>
      <c r="J396" s="12"/>
      <c r="N396" s="12">
        <v>5969.28</v>
      </c>
      <c r="O396" s="12"/>
      <c r="P396" s="12">
        <v>0</v>
      </c>
      <c r="Q396" s="12"/>
      <c r="R396" s="12"/>
      <c r="S396" s="12"/>
      <c r="T396" s="12"/>
      <c r="U396" s="12"/>
      <c r="V396" s="12"/>
    </row>
    <row r="397" spans="2:22" x14ac:dyDescent="0.35">
      <c r="B397" s="12">
        <v>5965.89</v>
      </c>
      <c r="C397" s="12">
        <v>0</v>
      </c>
      <c r="D397" s="12"/>
      <c r="E397" s="12"/>
      <c r="F397" s="12"/>
      <c r="G397" s="12"/>
      <c r="H397" s="12"/>
      <c r="I397" s="12"/>
      <c r="J397" s="12"/>
      <c r="N397" s="12">
        <v>5969.48</v>
      </c>
      <c r="O397" s="12">
        <v>0</v>
      </c>
      <c r="P397" s="12"/>
      <c r="Q397" s="12"/>
      <c r="R397" s="12"/>
      <c r="S397" s="12"/>
      <c r="T397" s="12"/>
      <c r="U397" s="12"/>
      <c r="V397" s="12"/>
    </row>
    <row r="398" spans="2:22" x14ac:dyDescent="0.35">
      <c r="B398" s="12">
        <v>7558.18</v>
      </c>
      <c r="C398" s="12"/>
      <c r="D398" s="12"/>
      <c r="E398" s="12"/>
      <c r="F398" s="12">
        <v>0</v>
      </c>
      <c r="G398" s="12"/>
      <c r="H398" s="12"/>
      <c r="I398" s="12"/>
      <c r="J398" s="12"/>
      <c r="N398" s="12">
        <v>7559.56</v>
      </c>
      <c r="O398" s="12"/>
      <c r="P398" s="12"/>
      <c r="Q398" s="12"/>
      <c r="R398" s="12"/>
      <c r="S398" s="12">
        <v>0</v>
      </c>
      <c r="T398" s="12"/>
      <c r="U398" s="12"/>
      <c r="V398" s="12"/>
    </row>
    <row r="399" spans="2:22" x14ac:dyDescent="0.35">
      <c r="B399" s="12">
        <v>7559.21</v>
      </c>
      <c r="C399" s="12"/>
      <c r="D399" s="12"/>
      <c r="E399" s="12"/>
      <c r="F399" s="12"/>
      <c r="G399" s="12"/>
      <c r="H399" s="12"/>
      <c r="I399" s="12">
        <v>0</v>
      </c>
      <c r="J399" s="12"/>
      <c r="N399" s="12">
        <v>7559.59</v>
      </c>
      <c r="O399" s="12"/>
      <c r="P399" s="12"/>
      <c r="Q399" s="12"/>
      <c r="R399" s="12">
        <v>0</v>
      </c>
      <c r="S399" s="12"/>
      <c r="T399" s="12"/>
      <c r="U399" s="12"/>
      <c r="V399" s="12"/>
    </row>
    <row r="400" spans="2:22" x14ac:dyDescent="0.35">
      <c r="B400" s="12">
        <v>7559.34</v>
      </c>
      <c r="C400" s="12"/>
      <c r="D400" s="12"/>
      <c r="E400" s="12"/>
      <c r="F400" s="12"/>
      <c r="G400" s="12">
        <v>0</v>
      </c>
      <c r="H400" s="12"/>
      <c r="I400" s="12"/>
      <c r="J400" s="12"/>
      <c r="N400" s="12">
        <v>7560.62</v>
      </c>
      <c r="O400" s="12"/>
      <c r="P400" s="12"/>
      <c r="Q400" s="12"/>
      <c r="R400" s="12"/>
      <c r="S400" s="12"/>
      <c r="T400" s="12">
        <v>0</v>
      </c>
      <c r="U400" s="12"/>
      <c r="V400" s="12"/>
    </row>
    <row r="401" spans="2:22" x14ac:dyDescent="0.35">
      <c r="B401" s="12">
        <v>7559.39</v>
      </c>
      <c r="C401" s="12"/>
      <c r="D401" s="12"/>
      <c r="E401" s="12"/>
      <c r="F401" s="12"/>
      <c r="G401" s="12"/>
      <c r="H401" s="12">
        <v>0</v>
      </c>
      <c r="I401" s="12"/>
      <c r="J401" s="12"/>
      <c r="N401" s="12">
        <v>7560.69</v>
      </c>
      <c r="O401" s="12"/>
      <c r="P401" s="12"/>
      <c r="Q401" s="12"/>
      <c r="R401" s="12"/>
      <c r="S401" s="12"/>
      <c r="T401" s="12"/>
      <c r="U401" s="12">
        <v>0</v>
      </c>
      <c r="V401" s="12"/>
    </row>
    <row r="402" spans="2:22" x14ac:dyDescent="0.35">
      <c r="B402" s="12">
        <v>7559.94</v>
      </c>
      <c r="C402" s="12"/>
      <c r="D402" s="12"/>
      <c r="E402" s="12"/>
      <c r="F402" s="12"/>
      <c r="G402" s="12"/>
      <c r="H402" s="12"/>
      <c r="I402" s="12"/>
      <c r="J402" s="12">
        <v>0</v>
      </c>
      <c r="N402" s="12">
        <v>7562.95</v>
      </c>
      <c r="O402" s="12"/>
      <c r="P402" s="12"/>
      <c r="Q402" s="12"/>
      <c r="R402" s="12"/>
      <c r="S402" s="12"/>
      <c r="T402" s="12"/>
      <c r="U402" s="12"/>
      <c r="V402" s="12">
        <v>0</v>
      </c>
    </row>
    <row r="403" spans="2:22" x14ac:dyDescent="0.35">
      <c r="B403" s="12">
        <v>7560.66</v>
      </c>
      <c r="C403" s="12"/>
      <c r="D403" s="12"/>
      <c r="E403" s="12">
        <v>0</v>
      </c>
      <c r="F403" s="12"/>
      <c r="G403" s="12"/>
      <c r="H403" s="12"/>
      <c r="I403" s="12"/>
      <c r="J403" s="12"/>
      <c r="N403" s="12">
        <v>7565.23</v>
      </c>
      <c r="O403" s="12"/>
      <c r="P403" s="12"/>
      <c r="Q403" s="12">
        <v>0</v>
      </c>
      <c r="R403" s="12"/>
      <c r="S403" s="12"/>
      <c r="T403" s="12"/>
      <c r="U403" s="12"/>
      <c r="V403" s="12"/>
    </row>
    <row r="404" spans="2:22" x14ac:dyDescent="0.35">
      <c r="B404" s="12">
        <v>7564.81</v>
      </c>
      <c r="C404" s="12"/>
      <c r="D404" s="12">
        <v>0</v>
      </c>
      <c r="E404" s="12"/>
      <c r="F404" s="12"/>
      <c r="G404" s="12"/>
      <c r="H404" s="12"/>
      <c r="I404" s="12"/>
      <c r="J404" s="12"/>
      <c r="N404" s="12">
        <v>7569.99</v>
      </c>
      <c r="O404" s="12"/>
      <c r="P404" s="12">
        <v>0</v>
      </c>
      <c r="Q404" s="12"/>
      <c r="R404" s="12"/>
      <c r="S404" s="12"/>
      <c r="T404" s="12"/>
      <c r="U404" s="12"/>
      <c r="V404" s="12"/>
    </row>
    <row r="405" spans="2:22" x14ac:dyDescent="0.35">
      <c r="B405" s="12">
        <v>7565.7</v>
      </c>
      <c r="C405" s="12">
        <v>0</v>
      </c>
      <c r="D405" s="12"/>
      <c r="E405" s="12"/>
      <c r="F405" s="12"/>
      <c r="G405" s="12"/>
      <c r="H405" s="12"/>
      <c r="I405" s="12"/>
      <c r="J405" s="12"/>
      <c r="N405" s="12">
        <v>7570.25</v>
      </c>
      <c r="O405" s="12">
        <v>0</v>
      </c>
      <c r="P405" s="12"/>
      <c r="Q405" s="12"/>
      <c r="R405" s="12"/>
      <c r="S405" s="12"/>
      <c r="T405" s="12"/>
      <c r="U405" s="12"/>
      <c r="V405" s="12"/>
    </row>
    <row r="406" spans="2:22" x14ac:dyDescent="0.35">
      <c r="B406" s="12">
        <v>9584.98</v>
      </c>
      <c r="C406" s="12"/>
      <c r="D406" s="12"/>
      <c r="E406" s="12"/>
      <c r="F406" s="12">
        <v>0</v>
      </c>
      <c r="G406" s="12"/>
      <c r="H406" s="12"/>
      <c r="I406" s="12"/>
      <c r="J406" s="12"/>
      <c r="N406" s="12">
        <v>9586.73</v>
      </c>
      <c r="O406" s="12"/>
      <c r="P406" s="12"/>
      <c r="Q406" s="12"/>
      <c r="R406" s="12"/>
      <c r="S406" s="12">
        <v>0</v>
      </c>
      <c r="T406" s="12"/>
      <c r="U406" s="12"/>
      <c r="V406" s="12"/>
    </row>
    <row r="407" spans="2:22" x14ac:dyDescent="0.35">
      <c r="B407" s="12">
        <v>9586.2800000000007</v>
      </c>
      <c r="C407" s="12"/>
      <c r="D407" s="12"/>
      <c r="E407" s="12"/>
      <c r="F407" s="12"/>
      <c r="G407" s="12"/>
      <c r="H407" s="12"/>
      <c r="I407" s="12">
        <v>0</v>
      </c>
      <c r="J407" s="12"/>
      <c r="N407" s="12">
        <v>9586.77</v>
      </c>
      <c r="O407" s="12"/>
      <c r="P407" s="12"/>
      <c r="Q407" s="12"/>
      <c r="R407" s="12">
        <v>0</v>
      </c>
      <c r="S407" s="12"/>
      <c r="T407" s="12"/>
      <c r="U407" s="12"/>
      <c r="V407" s="12"/>
    </row>
    <row r="408" spans="2:22" x14ac:dyDescent="0.35">
      <c r="B408" s="12">
        <v>9586.4500000000007</v>
      </c>
      <c r="C408" s="12"/>
      <c r="D408" s="12"/>
      <c r="E408" s="12"/>
      <c r="F408" s="12"/>
      <c r="G408" s="12">
        <v>0</v>
      </c>
      <c r="H408" s="12"/>
      <c r="I408" s="12"/>
      <c r="J408" s="12"/>
      <c r="N408" s="12">
        <v>9588.08</v>
      </c>
      <c r="O408" s="12"/>
      <c r="P408" s="12"/>
      <c r="Q408" s="12"/>
      <c r="R408" s="12"/>
      <c r="S408" s="12"/>
      <c r="T408" s="12">
        <v>0</v>
      </c>
      <c r="U408" s="12"/>
      <c r="V408" s="12"/>
    </row>
    <row r="409" spans="2:22" x14ac:dyDescent="0.35">
      <c r="B409" s="12">
        <v>9586.52</v>
      </c>
      <c r="C409" s="12"/>
      <c r="D409" s="12"/>
      <c r="E409" s="12"/>
      <c r="F409" s="12"/>
      <c r="G409" s="12"/>
      <c r="H409" s="12">
        <v>0</v>
      </c>
      <c r="I409" s="12"/>
      <c r="J409" s="12"/>
      <c r="N409" s="12">
        <v>9588.17</v>
      </c>
      <c r="O409" s="12"/>
      <c r="P409" s="12"/>
      <c r="Q409" s="12"/>
      <c r="R409" s="12"/>
      <c r="S409" s="12"/>
      <c r="T409" s="12"/>
      <c r="U409" s="12">
        <v>0</v>
      </c>
      <c r="V409" s="12"/>
    </row>
    <row r="410" spans="2:22" x14ac:dyDescent="0.35">
      <c r="B410" s="12">
        <v>9587.2099999999991</v>
      </c>
      <c r="C410" s="12"/>
      <c r="D410" s="12"/>
      <c r="E410" s="12"/>
      <c r="F410" s="12"/>
      <c r="G410" s="12"/>
      <c r="H410" s="12"/>
      <c r="I410" s="12"/>
      <c r="J410" s="12">
        <v>0</v>
      </c>
      <c r="N410" s="12">
        <v>9591.02</v>
      </c>
      <c r="O410" s="12"/>
      <c r="P410" s="12"/>
      <c r="Q410" s="12"/>
      <c r="R410" s="12"/>
      <c r="S410" s="12"/>
      <c r="T410" s="12"/>
      <c r="U410" s="12"/>
      <c r="V410" s="12">
        <v>0</v>
      </c>
    </row>
    <row r="411" spans="2:22" x14ac:dyDescent="0.35">
      <c r="B411" s="12">
        <v>9588.1200000000008</v>
      </c>
      <c r="C411" s="12"/>
      <c r="D411" s="12"/>
      <c r="E411" s="12">
        <v>0</v>
      </c>
      <c r="F411" s="12"/>
      <c r="G411" s="12"/>
      <c r="H411" s="12"/>
      <c r="I411" s="12"/>
      <c r="J411" s="12"/>
      <c r="N411" s="12">
        <v>9593.91</v>
      </c>
      <c r="O411" s="12"/>
      <c r="P411" s="12"/>
      <c r="Q411" s="12">
        <v>0</v>
      </c>
      <c r="R411" s="12"/>
      <c r="S411" s="12"/>
      <c r="T411" s="12"/>
      <c r="U411" s="12"/>
      <c r="V411" s="12"/>
    </row>
    <row r="412" spans="2:22" x14ac:dyDescent="0.35">
      <c r="B412" s="12">
        <v>9593.39</v>
      </c>
      <c r="C412" s="12"/>
      <c r="D412" s="12">
        <v>0</v>
      </c>
      <c r="E412" s="12"/>
      <c r="F412" s="12"/>
      <c r="G412" s="12"/>
      <c r="H412" s="12"/>
      <c r="I412" s="12"/>
      <c r="J412" s="12"/>
      <c r="N412" s="12">
        <v>9599.9599999999991</v>
      </c>
      <c r="O412" s="12"/>
      <c r="P412" s="12">
        <v>0</v>
      </c>
      <c r="Q412" s="12"/>
      <c r="R412" s="12"/>
      <c r="S412" s="12"/>
      <c r="T412" s="12"/>
      <c r="U412" s="12"/>
      <c r="V412" s="12"/>
    </row>
    <row r="413" spans="2:22" x14ac:dyDescent="0.35">
      <c r="B413" s="12">
        <v>9594.52</v>
      </c>
      <c r="C413" s="12">
        <v>0</v>
      </c>
      <c r="D413" s="12"/>
      <c r="E413" s="12"/>
      <c r="F413" s="12"/>
      <c r="G413" s="12"/>
      <c r="H413" s="12"/>
      <c r="I413" s="12"/>
      <c r="J413" s="12"/>
      <c r="N413" s="12">
        <v>9600.2800000000007</v>
      </c>
      <c r="O413" s="12">
        <v>0</v>
      </c>
      <c r="P413" s="12"/>
      <c r="Q413" s="12"/>
      <c r="R413" s="12"/>
      <c r="S413" s="12"/>
      <c r="T413" s="12"/>
      <c r="U413" s="12"/>
      <c r="V413" s="12"/>
    </row>
    <row r="414" spans="2:22" x14ac:dyDescent="0.35">
      <c r="B414" s="12">
        <v>12155.3</v>
      </c>
      <c r="C414" s="12"/>
      <c r="D414" s="12"/>
      <c r="E414" s="12"/>
      <c r="F414" s="12">
        <v>0</v>
      </c>
      <c r="G414" s="12"/>
      <c r="H414" s="12"/>
      <c r="I414" s="12"/>
      <c r="J414" s="12"/>
      <c r="N414" s="12">
        <v>12157.5</v>
      </c>
      <c r="O414" s="12"/>
      <c r="P414" s="12"/>
      <c r="Q414" s="12"/>
      <c r="R414" s="12"/>
      <c r="S414" s="12">
        <v>0</v>
      </c>
      <c r="T414" s="12"/>
      <c r="U414" s="12"/>
      <c r="V414" s="12"/>
    </row>
    <row r="415" spans="2:22" x14ac:dyDescent="0.35">
      <c r="B415" s="12">
        <v>12156.9</v>
      </c>
      <c r="C415" s="12"/>
      <c r="D415" s="12"/>
      <c r="E415" s="12"/>
      <c r="F415" s="12"/>
      <c r="G415" s="12"/>
      <c r="H415" s="12"/>
      <c r="I415" s="12">
        <v>0</v>
      </c>
      <c r="J415" s="12"/>
      <c r="N415" s="12">
        <v>12157.5</v>
      </c>
      <c r="O415" s="12"/>
      <c r="P415" s="12"/>
      <c r="Q415" s="12"/>
      <c r="R415" s="12">
        <v>0</v>
      </c>
      <c r="S415" s="12"/>
      <c r="T415" s="12"/>
      <c r="U415" s="12"/>
      <c r="V415" s="12"/>
    </row>
    <row r="416" spans="2:22" x14ac:dyDescent="0.35">
      <c r="B416" s="12">
        <v>12157.1</v>
      </c>
      <c r="C416" s="12"/>
      <c r="D416" s="12"/>
      <c r="E416" s="12"/>
      <c r="F416" s="12"/>
      <c r="G416" s="12">
        <v>0</v>
      </c>
      <c r="H416" s="12"/>
      <c r="I416" s="12"/>
      <c r="J416" s="12"/>
      <c r="N416" s="12">
        <v>12159.2</v>
      </c>
      <c r="O416" s="12"/>
      <c r="P416" s="12"/>
      <c r="Q416" s="12"/>
      <c r="R416" s="12"/>
      <c r="S416" s="12"/>
      <c r="T416" s="12">
        <v>0</v>
      </c>
      <c r="U416" s="12"/>
      <c r="V416" s="12"/>
    </row>
    <row r="417" spans="2:22" x14ac:dyDescent="0.35">
      <c r="B417" s="12">
        <v>12157.2</v>
      </c>
      <c r="C417" s="12"/>
      <c r="D417" s="12"/>
      <c r="E417" s="12"/>
      <c r="F417" s="12"/>
      <c r="G417" s="12"/>
      <c r="H417" s="12">
        <v>0</v>
      </c>
      <c r="I417" s="12"/>
      <c r="J417" s="12"/>
      <c r="N417" s="12">
        <v>12159.3</v>
      </c>
      <c r="O417" s="12"/>
      <c r="P417" s="12"/>
      <c r="Q417" s="12"/>
      <c r="R417" s="12"/>
      <c r="S417" s="12"/>
      <c r="T417" s="12"/>
      <c r="U417" s="12">
        <v>0</v>
      </c>
      <c r="V417" s="12"/>
    </row>
    <row r="418" spans="2:22" x14ac:dyDescent="0.35">
      <c r="B418" s="12">
        <v>12158.1</v>
      </c>
      <c r="C418" s="12"/>
      <c r="D418" s="12"/>
      <c r="E418" s="12"/>
      <c r="F418" s="12"/>
      <c r="G418" s="12"/>
      <c r="H418" s="12"/>
      <c r="I418" s="12"/>
      <c r="J418" s="12">
        <v>0</v>
      </c>
      <c r="N418" s="12">
        <v>12162.9</v>
      </c>
      <c r="O418" s="12"/>
      <c r="P418" s="12"/>
      <c r="Q418" s="12"/>
      <c r="R418" s="12"/>
      <c r="S418" s="12"/>
      <c r="T418" s="12"/>
      <c r="U418" s="12"/>
      <c r="V418" s="12">
        <v>0</v>
      </c>
    </row>
    <row r="419" spans="2:22" x14ac:dyDescent="0.35">
      <c r="B419" s="12">
        <v>12159.3</v>
      </c>
      <c r="C419" s="12"/>
      <c r="D419" s="12"/>
      <c r="E419" s="12">
        <v>0</v>
      </c>
      <c r="F419" s="12"/>
      <c r="G419" s="12"/>
      <c r="H419" s="12"/>
      <c r="I419" s="12"/>
      <c r="J419" s="12"/>
      <c r="N419" s="12">
        <v>12166.6</v>
      </c>
      <c r="O419" s="12"/>
      <c r="P419" s="12"/>
      <c r="Q419" s="12">
        <v>0</v>
      </c>
      <c r="R419" s="12"/>
      <c r="S419" s="12"/>
      <c r="T419" s="12"/>
      <c r="U419" s="12"/>
      <c r="V419" s="12"/>
    </row>
    <row r="420" spans="2:22" x14ac:dyDescent="0.35">
      <c r="B420" s="12">
        <v>12165.9</v>
      </c>
      <c r="C420" s="12"/>
      <c r="D420" s="12">
        <v>0</v>
      </c>
      <c r="E420" s="12"/>
      <c r="F420" s="12"/>
      <c r="G420" s="12"/>
      <c r="H420" s="12"/>
      <c r="I420" s="12"/>
      <c r="J420" s="12"/>
      <c r="N420" s="12">
        <v>12174.3</v>
      </c>
      <c r="O420" s="12"/>
      <c r="P420" s="12">
        <v>0</v>
      </c>
      <c r="Q420" s="12"/>
      <c r="R420" s="12"/>
      <c r="S420" s="12"/>
      <c r="T420" s="12"/>
      <c r="U420" s="12"/>
      <c r="V420" s="12"/>
    </row>
    <row r="421" spans="2:22" x14ac:dyDescent="0.35">
      <c r="B421" s="12">
        <v>12167.4</v>
      </c>
      <c r="C421" s="12">
        <v>1.6342800000000001E-10</v>
      </c>
      <c r="D421" s="12"/>
      <c r="E421" s="12"/>
      <c r="F421" s="12"/>
      <c r="G421" s="12"/>
      <c r="H421" s="12"/>
      <c r="I421" s="12"/>
      <c r="J421" s="12"/>
      <c r="N421" s="12">
        <v>12174.7</v>
      </c>
      <c r="O421" s="12">
        <v>0</v>
      </c>
      <c r="P421" s="12"/>
      <c r="Q421" s="12"/>
      <c r="R421" s="12"/>
      <c r="S421" s="12"/>
      <c r="T421" s="12"/>
      <c r="U421" s="12"/>
      <c r="V421" s="12"/>
    </row>
    <row r="422" spans="2:22" x14ac:dyDescent="0.35">
      <c r="B422" s="12">
        <v>15414.8</v>
      </c>
      <c r="C422" s="12"/>
      <c r="D422" s="12"/>
      <c r="E422" s="12"/>
      <c r="F422" s="12">
        <v>0</v>
      </c>
      <c r="G422" s="12"/>
      <c r="H422" s="12"/>
      <c r="I422" s="12"/>
      <c r="J422" s="12"/>
      <c r="N422" s="12">
        <v>15417.6</v>
      </c>
      <c r="O422" s="12"/>
      <c r="P422" s="12"/>
      <c r="Q422" s="12"/>
      <c r="R422" s="12"/>
      <c r="S422" s="12">
        <v>0</v>
      </c>
      <c r="T422" s="12"/>
      <c r="U422" s="12"/>
      <c r="V422" s="12"/>
    </row>
    <row r="423" spans="2:22" x14ac:dyDescent="0.35">
      <c r="B423" s="12">
        <v>15416.9</v>
      </c>
      <c r="C423" s="12"/>
      <c r="D423" s="12"/>
      <c r="E423" s="12"/>
      <c r="F423" s="12"/>
      <c r="G423" s="12"/>
      <c r="H423" s="12"/>
      <c r="I423" s="12">
        <v>0</v>
      </c>
      <c r="J423" s="12"/>
      <c r="N423" s="12">
        <v>15417.7</v>
      </c>
      <c r="O423" s="12"/>
      <c r="P423" s="12"/>
      <c r="Q423" s="12"/>
      <c r="R423" s="12">
        <v>0</v>
      </c>
      <c r="S423" s="12"/>
      <c r="T423" s="12"/>
      <c r="U423" s="12"/>
      <c r="V423" s="12"/>
    </row>
    <row r="424" spans="2:22" x14ac:dyDescent="0.35">
      <c r="B424" s="12">
        <v>15417.2</v>
      </c>
      <c r="C424" s="12"/>
      <c r="D424" s="12"/>
      <c r="E424" s="12"/>
      <c r="F424" s="12"/>
      <c r="G424" s="12">
        <v>0</v>
      </c>
      <c r="H424" s="12"/>
      <c r="I424" s="12"/>
      <c r="J424" s="12"/>
      <c r="N424" s="12">
        <v>15419.8</v>
      </c>
      <c r="O424" s="12"/>
      <c r="P424" s="12"/>
      <c r="Q424" s="12"/>
      <c r="R424" s="12"/>
      <c r="S424" s="12"/>
      <c r="T424" s="12">
        <v>0</v>
      </c>
      <c r="U424" s="12"/>
      <c r="V424" s="12"/>
    </row>
    <row r="425" spans="2:22" x14ac:dyDescent="0.35">
      <c r="B425" s="12">
        <v>15417.3</v>
      </c>
      <c r="C425" s="12"/>
      <c r="D425" s="12"/>
      <c r="E425" s="12"/>
      <c r="F425" s="12"/>
      <c r="G425" s="12"/>
      <c r="H425" s="12">
        <v>0</v>
      </c>
      <c r="I425" s="12"/>
      <c r="J425" s="12"/>
      <c r="N425" s="12">
        <v>15420</v>
      </c>
      <c r="O425" s="12"/>
      <c r="P425" s="12"/>
      <c r="Q425" s="12"/>
      <c r="R425" s="12"/>
      <c r="S425" s="12"/>
      <c r="T425" s="12"/>
      <c r="U425" s="12">
        <v>0</v>
      </c>
      <c r="V425" s="12"/>
    </row>
    <row r="426" spans="2:22" x14ac:dyDescent="0.35">
      <c r="B426" s="12">
        <v>15418.4</v>
      </c>
      <c r="C426" s="12"/>
      <c r="D426" s="12"/>
      <c r="E426" s="12"/>
      <c r="F426" s="12"/>
      <c r="G426" s="12"/>
      <c r="H426" s="12"/>
      <c r="I426" s="12"/>
      <c r="J426" s="12">
        <v>0</v>
      </c>
      <c r="N426" s="12">
        <v>15424.6</v>
      </c>
      <c r="O426" s="12"/>
      <c r="P426" s="12"/>
      <c r="Q426" s="12"/>
      <c r="R426" s="12"/>
      <c r="S426" s="12"/>
      <c r="T426" s="12"/>
      <c r="U426" s="12"/>
      <c r="V426" s="12">
        <v>0</v>
      </c>
    </row>
    <row r="427" spans="2:22" x14ac:dyDescent="0.35">
      <c r="B427" s="12">
        <v>15419.9</v>
      </c>
      <c r="C427" s="12"/>
      <c r="D427" s="12"/>
      <c r="E427" s="12">
        <v>0</v>
      </c>
      <c r="F427" s="12"/>
      <c r="G427" s="12"/>
      <c r="H427" s="12"/>
      <c r="I427" s="12"/>
      <c r="J427" s="12"/>
      <c r="N427" s="12">
        <v>15429.2</v>
      </c>
      <c r="O427" s="12"/>
      <c r="P427" s="12"/>
      <c r="Q427" s="12">
        <v>0</v>
      </c>
      <c r="R427" s="12"/>
      <c r="S427" s="12"/>
      <c r="T427" s="12"/>
      <c r="U427" s="12"/>
      <c r="V427" s="12"/>
    </row>
    <row r="428" spans="2:22" x14ac:dyDescent="0.35">
      <c r="B428" s="12">
        <v>15428.4</v>
      </c>
      <c r="C428" s="12"/>
      <c r="D428" s="12">
        <v>0</v>
      </c>
      <c r="E428" s="12"/>
      <c r="F428" s="12"/>
      <c r="G428" s="12"/>
      <c r="H428" s="12"/>
      <c r="I428" s="12"/>
      <c r="J428" s="12"/>
      <c r="N428" s="12">
        <v>15438.9</v>
      </c>
      <c r="O428" s="12"/>
      <c r="P428" s="12">
        <v>0</v>
      </c>
      <c r="Q428" s="12"/>
      <c r="R428" s="12"/>
      <c r="S428" s="12"/>
      <c r="T428" s="12"/>
      <c r="U428" s="12"/>
      <c r="V428" s="12"/>
    </row>
    <row r="429" spans="2:22" x14ac:dyDescent="0.35">
      <c r="B429" s="12">
        <v>15430.2</v>
      </c>
      <c r="C429" s="12">
        <v>6.714E-11</v>
      </c>
      <c r="D429" s="12"/>
      <c r="E429" s="12"/>
      <c r="F429" s="12"/>
      <c r="G429" s="12"/>
      <c r="H429" s="12"/>
      <c r="I429" s="12"/>
      <c r="J429" s="12"/>
      <c r="N429" s="12">
        <v>15439.4</v>
      </c>
      <c r="O429" s="12">
        <v>0</v>
      </c>
      <c r="P429" s="12"/>
      <c r="Q429" s="12"/>
      <c r="R429" s="12"/>
      <c r="S429" s="12"/>
      <c r="T429" s="12"/>
      <c r="U429" s="12"/>
      <c r="V429" s="12"/>
    </row>
    <row r="430" spans="2:22" x14ac:dyDescent="0.35">
      <c r="B430" s="12">
        <v>19548.5</v>
      </c>
      <c r="C430" s="12"/>
      <c r="D430" s="12"/>
      <c r="E430" s="12"/>
      <c r="F430" s="12">
        <v>0</v>
      </c>
      <c r="G430" s="12"/>
      <c r="H430" s="12"/>
      <c r="I430" s="12"/>
      <c r="J430" s="12"/>
      <c r="N430" s="12">
        <v>19552</v>
      </c>
      <c r="O430" s="12"/>
      <c r="P430" s="12"/>
      <c r="Q430" s="12"/>
      <c r="R430" s="12"/>
      <c r="S430" s="12">
        <v>0</v>
      </c>
      <c r="T430" s="12"/>
      <c r="U430" s="12"/>
      <c r="V430" s="12"/>
    </row>
    <row r="431" spans="2:22" x14ac:dyDescent="0.35">
      <c r="B431" s="12">
        <v>19551.099999999999</v>
      </c>
      <c r="C431" s="12"/>
      <c r="D431" s="12"/>
      <c r="E431" s="12"/>
      <c r="F431" s="12"/>
      <c r="G431" s="12"/>
      <c r="H431" s="12"/>
      <c r="I431" s="12">
        <v>0</v>
      </c>
      <c r="J431" s="12"/>
      <c r="N431" s="12">
        <v>19552.099999999999</v>
      </c>
      <c r="O431" s="12"/>
      <c r="P431" s="12"/>
      <c r="Q431" s="12"/>
      <c r="R431" s="12">
        <v>0</v>
      </c>
      <c r="S431" s="12"/>
      <c r="T431" s="12"/>
      <c r="U431" s="12"/>
      <c r="V431" s="12"/>
    </row>
    <row r="432" spans="2:22" x14ac:dyDescent="0.35">
      <c r="B432" s="12">
        <v>19551.5</v>
      </c>
      <c r="C432" s="12"/>
      <c r="D432" s="12"/>
      <c r="E432" s="12"/>
      <c r="F432" s="12"/>
      <c r="G432" s="12">
        <v>0</v>
      </c>
      <c r="H432" s="12"/>
      <c r="I432" s="12"/>
      <c r="J432" s="12"/>
      <c r="N432" s="12">
        <v>19554.8</v>
      </c>
      <c r="O432" s="12"/>
      <c r="P432" s="12"/>
      <c r="Q432" s="12"/>
      <c r="R432" s="12"/>
      <c r="S432" s="12"/>
      <c r="T432" s="12">
        <v>0</v>
      </c>
      <c r="U432" s="12"/>
      <c r="V432" s="12"/>
    </row>
    <row r="433" spans="2:22" x14ac:dyDescent="0.35">
      <c r="B433" s="12">
        <v>19551.599999999999</v>
      </c>
      <c r="C433" s="12"/>
      <c r="D433" s="12"/>
      <c r="E433" s="12"/>
      <c r="F433" s="12"/>
      <c r="G433" s="12"/>
      <c r="H433" s="12">
        <v>0</v>
      </c>
      <c r="I433" s="12"/>
      <c r="J433" s="12"/>
      <c r="N433" s="12">
        <v>19555</v>
      </c>
      <c r="O433" s="12"/>
      <c r="P433" s="12"/>
      <c r="Q433" s="12"/>
      <c r="R433" s="12"/>
      <c r="S433" s="12"/>
      <c r="T433" s="12"/>
      <c r="U433" s="12">
        <v>0</v>
      </c>
      <c r="V433" s="12"/>
    </row>
    <row r="434" spans="2:22" x14ac:dyDescent="0.35">
      <c r="B434" s="12">
        <v>19553</v>
      </c>
      <c r="C434" s="12"/>
      <c r="D434" s="12"/>
      <c r="E434" s="12"/>
      <c r="F434" s="12"/>
      <c r="G434" s="12"/>
      <c r="H434" s="12"/>
      <c r="I434" s="12"/>
      <c r="J434" s="12">
        <v>0</v>
      </c>
      <c r="N434" s="12">
        <v>19560.8</v>
      </c>
      <c r="O434" s="12"/>
      <c r="P434" s="12"/>
      <c r="Q434" s="12"/>
      <c r="R434" s="12"/>
      <c r="S434" s="12"/>
      <c r="T434" s="12"/>
      <c r="U434" s="12"/>
      <c r="V434" s="12">
        <v>0</v>
      </c>
    </row>
    <row r="435" spans="2:22" x14ac:dyDescent="0.35">
      <c r="B435" s="12">
        <v>19554.900000000001</v>
      </c>
      <c r="C435" s="12"/>
      <c r="D435" s="12"/>
      <c r="E435" s="12">
        <v>0</v>
      </c>
      <c r="F435" s="12"/>
      <c r="G435" s="12"/>
      <c r="H435" s="12"/>
      <c r="I435" s="12"/>
      <c r="J435" s="12"/>
      <c r="N435" s="12">
        <v>19566.7</v>
      </c>
      <c r="O435" s="12"/>
      <c r="P435" s="12"/>
      <c r="Q435" s="12">
        <v>0</v>
      </c>
      <c r="R435" s="12"/>
      <c r="S435" s="12"/>
      <c r="T435" s="12"/>
      <c r="U435" s="12"/>
      <c r="V435" s="12"/>
    </row>
    <row r="436" spans="2:22" x14ac:dyDescent="0.35">
      <c r="B436" s="12">
        <v>19565.599999999999</v>
      </c>
      <c r="C436" s="12"/>
      <c r="D436" s="12">
        <v>0</v>
      </c>
      <c r="E436" s="12"/>
      <c r="F436" s="12"/>
      <c r="G436" s="12"/>
      <c r="H436" s="12"/>
      <c r="I436" s="12"/>
      <c r="J436" s="12"/>
      <c r="N436" s="12">
        <v>19579</v>
      </c>
      <c r="O436" s="12"/>
      <c r="P436" s="12">
        <v>0</v>
      </c>
      <c r="Q436" s="12"/>
      <c r="R436" s="12"/>
      <c r="S436" s="12"/>
      <c r="T436" s="12"/>
      <c r="U436" s="12"/>
      <c r="V436" s="12"/>
    </row>
    <row r="437" spans="2:22" x14ac:dyDescent="0.35">
      <c r="B437" s="12">
        <v>19567.900000000001</v>
      </c>
      <c r="C437" s="12">
        <v>0</v>
      </c>
      <c r="D437" s="12"/>
      <c r="E437" s="12"/>
      <c r="F437" s="12"/>
      <c r="G437" s="12"/>
      <c r="H437" s="12"/>
      <c r="I437" s="12"/>
      <c r="J437" s="12"/>
      <c r="N437" s="12">
        <v>19579.7</v>
      </c>
      <c r="O437" s="12">
        <v>0</v>
      </c>
      <c r="P437" s="12"/>
      <c r="Q437" s="12"/>
      <c r="R437" s="12"/>
      <c r="S437" s="12"/>
      <c r="T437" s="12"/>
      <c r="U437" s="12"/>
      <c r="V437" s="12"/>
    </row>
    <row r="438" spans="2:22" x14ac:dyDescent="0.35">
      <c r="B438" s="12">
        <v>24790.6</v>
      </c>
      <c r="C438" s="12"/>
      <c r="D438" s="12"/>
      <c r="E438" s="12"/>
      <c r="F438" s="12">
        <v>0</v>
      </c>
      <c r="G438" s="12"/>
      <c r="H438" s="12"/>
      <c r="I438" s="12"/>
      <c r="J438" s="12"/>
      <c r="N438" s="12">
        <v>24795.1</v>
      </c>
      <c r="O438" s="12"/>
      <c r="P438" s="12"/>
      <c r="Q438" s="12"/>
      <c r="R438" s="12"/>
      <c r="S438" s="12">
        <v>0</v>
      </c>
      <c r="T438" s="12"/>
      <c r="U438" s="12"/>
      <c r="V438" s="12"/>
    </row>
    <row r="439" spans="2:22" x14ac:dyDescent="0.35">
      <c r="B439" s="12">
        <v>24793.9</v>
      </c>
      <c r="C439" s="12"/>
      <c r="D439" s="12"/>
      <c r="E439" s="12"/>
      <c r="F439" s="12"/>
      <c r="G439" s="12"/>
      <c r="H439" s="12"/>
      <c r="I439" s="12">
        <v>0</v>
      </c>
      <c r="J439" s="12"/>
      <c r="N439" s="12">
        <v>24795.200000000001</v>
      </c>
      <c r="O439" s="12"/>
      <c r="P439" s="12"/>
      <c r="Q439" s="12"/>
      <c r="R439" s="12">
        <v>0</v>
      </c>
      <c r="S439" s="12"/>
      <c r="T439" s="12"/>
      <c r="U439" s="12"/>
      <c r="V439" s="12"/>
    </row>
    <row r="440" spans="2:22" x14ac:dyDescent="0.35">
      <c r="B440" s="12">
        <v>24794.400000000001</v>
      </c>
      <c r="C440" s="12"/>
      <c r="D440" s="12"/>
      <c r="E440" s="12"/>
      <c r="F440" s="12"/>
      <c r="G440" s="12">
        <v>0</v>
      </c>
      <c r="H440" s="12"/>
      <c r="I440" s="12"/>
      <c r="J440" s="12"/>
      <c r="N440" s="12">
        <v>24798.6</v>
      </c>
      <c r="O440" s="12"/>
      <c r="P440" s="12"/>
      <c r="Q440" s="12"/>
      <c r="R440" s="12"/>
      <c r="S440" s="12"/>
      <c r="T440" s="12">
        <v>0</v>
      </c>
      <c r="U440" s="12"/>
      <c r="V440" s="12"/>
    </row>
    <row r="441" spans="2:22" x14ac:dyDescent="0.35">
      <c r="B441" s="12">
        <v>24794.5</v>
      </c>
      <c r="C441" s="12"/>
      <c r="D441" s="12"/>
      <c r="E441" s="12"/>
      <c r="F441" s="12"/>
      <c r="G441" s="12"/>
      <c r="H441" s="12">
        <v>0</v>
      </c>
      <c r="I441" s="12"/>
      <c r="J441" s="12"/>
      <c r="N441" s="12">
        <v>24798.799999999999</v>
      </c>
      <c r="O441" s="12"/>
      <c r="P441" s="12"/>
      <c r="Q441" s="12"/>
      <c r="R441" s="12"/>
      <c r="S441" s="12"/>
      <c r="T441" s="12"/>
      <c r="U441" s="12">
        <v>0</v>
      </c>
      <c r="V441" s="12"/>
    </row>
    <row r="442" spans="2:22" x14ac:dyDescent="0.35">
      <c r="B442" s="12">
        <v>24796.3</v>
      </c>
      <c r="C442" s="12"/>
      <c r="D442" s="12"/>
      <c r="E442" s="12"/>
      <c r="F442" s="12"/>
      <c r="G442" s="12"/>
      <c r="H442" s="12"/>
      <c r="I442" s="12"/>
      <c r="J442" s="12">
        <v>0</v>
      </c>
      <c r="N442" s="12">
        <v>24806.2</v>
      </c>
      <c r="O442" s="12"/>
      <c r="P442" s="12"/>
      <c r="Q442" s="12"/>
      <c r="R442" s="12"/>
      <c r="S442" s="12"/>
      <c r="T442" s="12"/>
      <c r="U442" s="12"/>
      <c r="V442" s="12">
        <v>0</v>
      </c>
    </row>
    <row r="443" spans="2:22" x14ac:dyDescent="0.35">
      <c r="B443" s="12">
        <v>24798.7</v>
      </c>
      <c r="C443" s="12"/>
      <c r="D443" s="12"/>
      <c r="E443" s="12">
        <v>0</v>
      </c>
      <c r="F443" s="12"/>
      <c r="G443" s="12"/>
      <c r="H443" s="12"/>
      <c r="I443" s="12"/>
      <c r="J443" s="12"/>
      <c r="N443" s="12">
        <v>24813.7</v>
      </c>
      <c r="O443" s="12"/>
      <c r="P443" s="12"/>
      <c r="Q443" s="12">
        <v>0</v>
      </c>
      <c r="R443" s="12"/>
      <c r="S443" s="12"/>
      <c r="T443" s="12"/>
      <c r="U443" s="12"/>
      <c r="V443" s="12"/>
    </row>
    <row r="444" spans="2:22" x14ac:dyDescent="0.35">
      <c r="B444" s="12">
        <v>24812.3</v>
      </c>
      <c r="C444" s="12"/>
      <c r="D444" s="12">
        <v>0</v>
      </c>
      <c r="E444" s="12"/>
      <c r="F444" s="12"/>
      <c r="G444" s="12"/>
      <c r="H444" s="12"/>
      <c r="I444" s="12"/>
      <c r="J444" s="12"/>
      <c r="N444" s="12">
        <v>24829.3</v>
      </c>
      <c r="O444" s="12"/>
      <c r="P444" s="12">
        <v>0</v>
      </c>
      <c r="Q444" s="12"/>
      <c r="R444" s="12"/>
      <c r="S444" s="12"/>
      <c r="T444" s="12"/>
      <c r="U444" s="12"/>
      <c r="V444" s="12"/>
    </row>
    <row r="445" spans="2:22" x14ac:dyDescent="0.35">
      <c r="B445" s="12">
        <v>24815.200000000001</v>
      </c>
      <c r="C445" s="12">
        <v>0</v>
      </c>
      <c r="D445" s="12"/>
      <c r="E445" s="12"/>
      <c r="F445" s="12"/>
      <c r="G445" s="12"/>
      <c r="H445" s="12"/>
      <c r="I445" s="12"/>
      <c r="J445" s="12"/>
      <c r="N445" s="12">
        <v>24830.1</v>
      </c>
      <c r="O445" s="12">
        <v>0</v>
      </c>
      <c r="P445" s="12"/>
      <c r="Q445" s="12"/>
      <c r="R445" s="12"/>
      <c r="S445" s="12"/>
      <c r="T445" s="12"/>
      <c r="U445" s="12"/>
      <c r="V445" s="12"/>
    </row>
    <row r="446" spans="2:22" x14ac:dyDescent="0.35">
      <c r="B446" s="12">
        <v>31438.400000000001</v>
      </c>
      <c r="C446" s="12"/>
      <c r="D446" s="12"/>
      <c r="E446" s="12"/>
      <c r="F446" s="12">
        <v>0</v>
      </c>
      <c r="G446" s="12"/>
      <c r="H446" s="12"/>
      <c r="I446" s="12"/>
      <c r="J446" s="12"/>
      <c r="N446" s="12">
        <v>31444.1</v>
      </c>
      <c r="O446" s="12"/>
      <c r="P446" s="12"/>
      <c r="Q446" s="12"/>
      <c r="R446" s="12"/>
      <c r="S446" s="12">
        <v>0</v>
      </c>
      <c r="T446" s="12"/>
      <c r="U446" s="12"/>
      <c r="V446" s="12"/>
    </row>
    <row r="447" spans="2:22" x14ac:dyDescent="0.35">
      <c r="B447" s="12">
        <v>31442.7</v>
      </c>
      <c r="C447" s="12"/>
      <c r="D447" s="12"/>
      <c r="E447" s="12"/>
      <c r="F447" s="12"/>
      <c r="G447" s="12"/>
      <c r="H447" s="12"/>
      <c r="I447" s="12">
        <v>0</v>
      </c>
      <c r="J447" s="12"/>
      <c r="N447" s="12">
        <v>31444.2</v>
      </c>
      <c r="O447" s="12"/>
      <c r="P447" s="12"/>
      <c r="Q447" s="12"/>
      <c r="R447" s="12">
        <v>0</v>
      </c>
      <c r="S447" s="12"/>
      <c r="T447" s="12"/>
      <c r="U447" s="12"/>
      <c r="V447" s="12"/>
    </row>
    <row r="448" spans="2:22" x14ac:dyDescent="0.35">
      <c r="B448" s="12">
        <v>31443.200000000001</v>
      </c>
      <c r="C448" s="12"/>
      <c r="D448" s="12"/>
      <c r="E448" s="12"/>
      <c r="F448" s="12"/>
      <c r="G448" s="12">
        <v>0</v>
      </c>
      <c r="H448" s="12"/>
      <c r="I448" s="12"/>
      <c r="J448" s="12"/>
      <c r="N448" s="12">
        <v>31448.5</v>
      </c>
      <c r="O448" s="12"/>
      <c r="P448" s="12"/>
      <c r="Q448" s="12"/>
      <c r="R448" s="12"/>
      <c r="S448" s="12"/>
      <c r="T448" s="12">
        <v>0</v>
      </c>
      <c r="U448" s="12"/>
      <c r="V448" s="12"/>
    </row>
    <row r="449" spans="2:22" x14ac:dyDescent="0.35">
      <c r="B449" s="12">
        <v>31443.4</v>
      </c>
      <c r="C449" s="12"/>
      <c r="D449" s="12"/>
      <c r="E449" s="12"/>
      <c r="F449" s="12"/>
      <c r="G449" s="12"/>
      <c r="H449" s="12">
        <v>0</v>
      </c>
      <c r="I449" s="12"/>
      <c r="J449" s="12"/>
      <c r="N449" s="12">
        <v>31448.799999999999</v>
      </c>
      <c r="O449" s="12"/>
      <c r="P449" s="12"/>
      <c r="Q449" s="12"/>
      <c r="R449" s="12"/>
      <c r="S449" s="12"/>
      <c r="T449" s="12"/>
      <c r="U449" s="12">
        <v>0</v>
      </c>
      <c r="V449" s="12"/>
    </row>
    <row r="450" spans="2:22" x14ac:dyDescent="0.35">
      <c r="B450" s="12">
        <v>31445.7</v>
      </c>
      <c r="C450" s="12"/>
      <c r="D450" s="12"/>
      <c r="E450" s="12"/>
      <c r="F450" s="12"/>
      <c r="G450" s="12"/>
      <c r="H450" s="12"/>
      <c r="I450" s="12"/>
      <c r="J450" s="12">
        <v>0</v>
      </c>
      <c r="N450" s="12">
        <v>31458.2</v>
      </c>
      <c r="O450" s="12"/>
      <c r="P450" s="12"/>
      <c r="Q450" s="12"/>
      <c r="R450" s="12"/>
      <c r="S450" s="12"/>
      <c r="T450" s="12"/>
      <c r="U450" s="12"/>
      <c r="V450" s="12">
        <v>0</v>
      </c>
    </row>
    <row r="451" spans="2:22" x14ac:dyDescent="0.35">
      <c r="B451" s="12">
        <v>31448.7</v>
      </c>
      <c r="C451" s="12"/>
      <c r="D451" s="12"/>
      <c r="E451" s="12">
        <v>0</v>
      </c>
      <c r="F451" s="12"/>
      <c r="G451" s="12"/>
      <c r="H451" s="12"/>
      <c r="I451" s="12"/>
      <c r="J451" s="12"/>
      <c r="N451" s="12">
        <v>31467.7</v>
      </c>
      <c r="O451" s="12"/>
      <c r="P451" s="12"/>
      <c r="Q451" s="12">
        <v>0</v>
      </c>
      <c r="R451" s="12"/>
      <c r="S451" s="12"/>
      <c r="T451" s="12"/>
      <c r="U451" s="12"/>
      <c r="V451" s="12"/>
    </row>
    <row r="452" spans="2:22" x14ac:dyDescent="0.35">
      <c r="B452" s="12">
        <v>31466</v>
      </c>
      <c r="C452" s="12"/>
      <c r="D452" s="12">
        <v>0</v>
      </c>
      <c r="E452" s="12"/>
      <c r="F452" s="12"/>
      <c r="G452" s="12"/>
      <c r="H452" s="12"/>
      <c r="I452" s="12"/>
      <c r="J452" s="12"/>
      <c r="N452" s="12">
        <v>31487.5</v>
      </c>
      <c r="O452" s="12"/>
      <c r="P452" s="12">
        <v>0</v>
      </c>
      <c r="Q452" s="12"/>
      <c r="R452" s="12"/>
      <c r="S452" s="12"/>
      <c r="T452" s="12"/>
      <c r="U452" s="12"/>
      <c r="V452" s="12"/>
    </row>
    <row r="453" spans="2:22" x14ac:dyDescent="0.35">
      <c r="B453" s="12">
        <v>31469.7</v>
      </c>
      <c r="C453" s="12">
        <v>0</v>
      </c>
      <c r="D453" s="12"/>
      <c r="E453" s="12"/>
      <c r="F453" s="12"/>
      <c r="G453" s="12"/>
      <c r="H453" s="12"/>
      <c r="I453" s="12"/>
      <c r="J453" s="12"/>
      <c r="N453" s="12">
        <v>31488.6</v>
      </c>
      <c r="O453" s="12">
        <v>0</v>
      </c>
      <c r="P453" s="12"/>
      <c r="Q453" s="12"/>
      <c r="R453" s="12"/>
      <c r="S453" s="12"/>
      <c r="T453" s="12"/>
      <c r="U453" s="12"/>
      <c r="V453" s="12"/>
    </row>
    <row r="454" spans="2:22" x14ac:dyDescent="0.35">
      <c r="B454" s="12">
        <v>39868.9</v>
      </c>
      <c r="C454" s="12"/>
      <c r="D454" s="12"/>
      <c r="E454" s="12"/>
      <c r="F454" s="12">
        <v>0</v>
      </c>
      <c r="G454" s="12"/>
      <c r="H454" s="12"/>
      <c r="I454" s="12"/>
      <c r="J454" s="12"/>
      <c r="N454" s="12">
        <v>39876.1</v>
      </c>
      <c r="O454" s="12"/>
      <c r="P454" s="12"/>
      <c r="Q454" s="12"/>
      <c r="R454" s="12"/>
      <c r="S454" s="12">
        <v>0</v>
      </c>
      <c r="T454" s="12"/>
      <c r="U454" s="12"/>
      <c r="V454" s="12"/>
    </row>
    <row r="455" spans="2:22" x14ac:dyDescent="0.35">
      <c r="B455" s="12">
        <v>39874.300000000003</v>
      </c>
      <c r="C455" s="12"/>
      <c r="D455" s="12"/>
      <c r="E455" s="12"/>
      <c r="F455" s="12"/>
      <c r="G455" s="12"/>
      <c r="H455" s="12"/>
      <c r="I455" s="12">
        <v>0</v>
      </c>
      <c r="J455" s="12"/>
      <c r="N455" s="12">
        <v>39876.300000000003</v>
      </c>
      <c r="O455" s="12"/>
      <c r="P455" s="12"/>
      <c r="Q455" s="12"/>
      <c r="R455" s="12">
        <v>0</v>
      </c>
      <c r="S455" s="12"/>
      <c r="T455" s="12"/>
      <c r="U455" s="12"/>
      <c r="V455" s="12"/>
    </row>
    <row r="456" spans="2:22" x14ac:dyDescent="0.35">
      <c r="B456" s="12">
        <v>39875</v>
      </c>
      <c r="C456" s="12"/>
      <c r="D456" s="12"/>
      <c r="E456" s="12"/>
      <c r="F456" s="12"/>
      <c r="G456" s="12">
        <v>0</v>
      </c>
      <c r="H456" s="12"/>
      <c r="I456" s="12"/>
      <c r="J456" s="12"/>
      <c r="N456" s="12">
        <v>39881.699999999997</v>
      </c>
      <c r="O456" s="12"/>
      <c r="P456" s="12"/>
      <c r="Q456" s="12"/>
      <c r="R456" s="12"/>
      <c r="S456" s="12"/>
      <c r="T456" s="12">
        <v>0</v>
      </c>
      <c r="U456" s="12"/>
      <c r="V456" s="12"/>
    </row>
    <row r="457" spans="2:22" x14ac:dyDescent="0.35">
      <c r="B457" s="12">
        <v>39875.300000000003</v>
      </c>
      <c r="C457" s="12"/>
      <c r="D457" s="12"/>
      <c r="E457" s="12"/>
      <c r="F457" s="12"/>
      <c r="G457" s="12"/>
      <c r="H457" s="12">
        <v>0</v>
      </c>
      <c r="I457" s="12"/>
      <c r="J457" s="12"/>
      <c r="N457" s="12">
        <v>39882.1</v>
      </c>
      <c r="O457" s="12"/>
      <c r="P457" s="12"/>
      <c r="Q457" s="12"/>
      <c r="R457" s="12"/>
      <c r="S457" s="12"/>
      <c r="T457" s="12"/>
      <c r="U457" s="12">
        <v>0</v>
      </c>
      <c r="V457" s="12"/>
    </row>
    <row r="458" spans="2:22" x14ac:dyDescent="0.35">
      <c r="B458" s="12">
        <v>39878.199999999997</v>
      </c>
      <c r="C458" s="12"/>
      <c r="D458" s="12"/>
      <c r="E458" s="12"/>
      <c r="F458" s="12"/>
      <c r="G458" s="12"/>
      <c r="H458" s="12"/>
      <c r="I458" s="12"/>
      <c r="J458" s="12">
        <v>0</v>
      </c>
      <c r="N458" s="12">
        <v>39894</v>
      </c>
      <c r="O458" s="12"/>
      <c r="P458" s="12"/>
      <c r="Q458" s="12"/>
      <c r="R458" s="12"/>
      <c r="S458" s="12"/>
      <c r="T458" s="12"/>
      <c r="U458" s="12"/>
      <c r="V458" s="12">
        <v>0</v>
      </c>
    </row>
    <row r="459" spans="2:22" x14ac:dyDescent="0.35">
      <c r="B459" s="12">
        <v>39881.9</v>
      </c>
      <c r="C459" s="12"/>
      <c r="D459" s="12"/>
      <c r="E459" s="12">
        <v>0</v>
      </c>
      <c r="F459" s="12"/>
      <c r="G459" s="12"/>
      <c r="H459" s="12"/>
      <c r="I459" s="12"/>
      <c r="J459" s="12"/>
      <c r="N459" s="12">
        <v>39906</v>
      </c>
      <c r="O459" s="12"/>
      <c r="P459" s="12"/>
      <c r="Q459" s="12">
        <v>0</v>
      </c>
      <c r="R459" s="12"/>
      <c r="S459" s="12"/>
      <c r="T459" s="12"/>
      <c r="U459" s="12"/>
      <c r="V459" s="12"/>
    </row>
    <row r="460" spans="2:22" x14ac:dyDescent="0.35">
      <c r="B460" s="12">
        <v>39903.800000000003</v>
      </c>
      <c r="C460" s="12"/>
      <c r="D460" s="12">
        <v>0</v>
      </c>
      <c r="E460" s="12"/>
      <c r="F460" s="12"/>
      <c r="G460" s="12"/>
      <c r="H460" s="12"/>
      <c r="I460" s="12"/>
      <c r="J460" s="12"/>
      <c r="N460" s="12">
        <v>39931.199999999997</v>
      </c>
      <c r="O460" s="12"/>
      <c r="P460" s="12">
        <v>0</v>
      </c>
      <c r="Q460" s="12"/>
      <c r="R460" s="12"/>
      <c r="S460" s="12"/>
      <c r="T460" s="12"/>
      <c r="U460" s="12"/>
      <c r="V460" s="12"/>
    </row>
    <row r="461" spans="2:22" x14ac:dyDescent="0.35">
      <c r="B461" s="12">
        <v>39908.5</v>
      </c>
      <c r="C461" s="12">
        <v>0</v>
      </c>
      <c r="D461" s="12"/>
      <c r="E461" s="12"/>
      <c r="F461" s="12"/>
      <c r="G461" s="12"/>
      <c r="H461" s="12"/>
      <c r="I461" s="12"/>
      <c r="J461" s="12"/>
      <c r="N461" s="12">
        <v>39932.5</v>
      </c>
      <c r="O461" s="12">
        <v>0</v>
      </c>
      <c r="P461" s="12"/>
      <c r="Q461" s="12"/>
      <c r="R461" s="12"/>
      <c r="S461" s="12"/>
      <c r="T461" s="12"/>
      <c r="U461" s="12"/>
      <c r="V461" s="12"/>
    </row>
    <row r="462" spans="2:22" x14ac:dyDescent="0.35">
      <c r="B462" s="12">
        <v>50560.1</v>
      </c>
      <c r="C462" s="12"/>
      <c r="D462" s="12"/>
      <c r="E462" s="12"/>
      <c r="F462" s="12">
        <v>0</v>
      </c>
      <c r="G462" s="12"/>
      <c r="H462" s="12"/>
      <c r="I462" s="12"/>
      <c r="J462" s="12"/>
      <c r="N462" s="12">
        <v>50569.3</v>
      </c>
      <c r="O462" s="12"/>
      <c r="P462" s="12"/>
      <c r="Q462" s="12"/>
      <c r="R462" s="12"/>
      <c r="S462" s="12">
        <v>0</v>
      </c>
      <c r="T462" s="12"/>
      <c r="U462" s="12"/>
      <c r="V462" s="12"/>
    </row>
    <row r="463" spans="2:22" x14ac:dyDescent="0.35">
      <c r="B463" s="12">
        <v>50566.9</v>
      </c>
      <c r="C463" s="12"/>
      <c r="D463" s="12"/>
      <c r="E463" s="12"/>
      <c r="F463" s="12"/>
      <c r="G463" s="12"/>
      <c r="H463" s="12"/>
      <c r="I463" s="12">
        <v>0</v>
      </c>
      <c r="J463" s="12"/>
      <c r="N463" s="12">
        <v>50569.5</v>
      </c>
      <c r="O463" s="12"/>
      <c r="P463" s="12"/>
      <c r="Q463" s="12"/>
      <c r="R463" s="12">
        <v>0</v>
      </c>
      <c r="S463" s="12"/>
      <c r="T463" s="12"/>
      <c r="U463" s="12"/>
      <c r="V463" s="12"/>
    </row>
    <row r="464" spans="2:22" x14ac:dyDescent="0.35">
      <c r="B464" s="12">
        <v>50567.8</v>
      </c>
      <c r="C464" s="12"/>
      <c r="D464" s="12"/>
      <c r="E464" s="12"/>
      <c r="F464" s="12"/>
      <c r="G464" s="12">
        <v>0</v>
      </c>
      <c r="H464" s="12"/>
      <c r="I464" s="12"/>
      <c r="J464" s="12"/>
      <c r="N464" s="12">
        <v>50576.4</v>
      </c>
      <c r="O464" s="12"/>
      <c r="P464" s="12"/>
      <c r="Q464" s="12"/>
      <c r="R464" s="12"/>
      <c r="S464" s="12"/>
      <c r="T464" s="12">
        <v>0</v>
      </c>
      <c r="U464" s="12"/>
      <c r="V464" s="12"/>
    </row>
    <row r="465" spans="2:22" x14ac:dyDescent="0.35">
      <c r="B465" s="12">
        <v>50568.2</v>
      </c>
      <c r="C465" s="12"/>
      <c r="D465" s="12"/>
      <c r="E465" s="12"/>
      <c r="F465" s="12"/>
      <c r="G465" s="12"/>
      <c r="H465" s="12">
        <v>0</v>
      </c>
      <c r="I465" s="12"/>
      <c r="J465" s="12"/>
      <c r="N465" s="12">
        <v>50576.9</v>
      </c>
      <c r="O465" s="12"/>
      <c r="P465" s="12"/>
      <c r="Q465" s="12"/>
      <c r="R465" s="12"/>
      <c r="S465" s="12"/>
      <c r="T465" s="12"/>
      <c r="U465" s="12">
        <v>0</v>
      </c>
      <c r="V465" s="12"/>
    </row>
    <row r="466" spans="2:22" x14ac:dyDescent="0.35">
      <c r="B466" s="12">
        <v>50571.8</v>
      </c>
      <c r="C466" s="12"/>
      <c r="D466" s="12"/>
      <c r="E466" s="12"/>
      <c r="F466" s="12"/>
      <c r="G466" s="12"/>
      <c r="H466" s="12"/>
      <c r="I466" s="12"/>
      <c r="J466" s="12">
        <v>0</v>
      </c>
      <c r="N466" s="12">
        <v>50592</v>
      </c>
      <c r="O466" s="12"/>
      <c r="P466" s="12"/>
      <c r="Q466" s="12"/>
      <c r="R466" s="12"/>
      <c r="S466" s="12"/>
      <c r="T466" s="12"/>
      <c r="U466" s="12"/>
      <c r="V466" s="12">
        <v>0</v>
      </c>
    </row>
    <row r="467" spans="2:22" x14ac:dyDescent="0.35">
      <c r="B467" s="12">
        <v>50576.6</v>
      </c>
      <c r="C467" s="12"/>
      <c r="D467" s="12"/>
      <c r="E467" s="12">
        <v>0</v>
      </c>
      <c r="F467" s="12"/>
      <c r="G467" s="12"/>
      <c r="H467" s="12"/>
      <c r="I467" s="12"/>
      <c r="J467" s="12"/>
      <c r="N467" s="12">
        <v>50607.199999999997</v>
      </c>
      <c r="O467" s="12"/>
      <c r="P467" s="12"/>
      <c r="Q467" s="12">
        <v>0</v>
      </c>
      <c r="R467" s="12"/>
      <c r="S467" s="12"/>
      <c r="T467" s="12"/>
      <c r="U467" s="12"/>
      <c r="V467" s="12"/>
    </row>
    <row r="468" spans="2:22" x14ac:dyDescent="0.35">
      <c r="B468" s="12">
        <v>50604.4</v>
      </c>
      <c r="C468" s="12"/>
      <c r="D468" s="12">
        <v>0</v>
      </c>
      <c r="E468" s="12"/>
      <c r="F468" s="12"/>
      <c r="G468" s="12"/>
      <c r="H468" s="12"/>
      <c r="I468" s="12"/>
      <c r="J468" s="12"/>
      <c r="N468" s="12">
        <v>50639.1</v>
      </c>
      <c r="O468" s="12"/>
      <c r="P468" s="12">
        <v>0</v>
      </c>
      <c r="Q468" s="12"/>
      <c r="R468" s="12"/>
      <c r="S468" s="12"/>
      <c r="T468" s="12"/>
      <c r="U468" s="12"/>
      <c r="V468" s="12"/>
    </row>
    <row r="469" spans="2:22" x14ac:dyDescent="0.35">
      <c r="B469" s="12">
        <v>50610.400000000001</v>
      </c>
      <c r="C469" s="12">
        <v>0</v>
      </c>
      <c r="D469" s="12"/>
      <c r="E469" s="12"/>
      <c r="F469" s="12"/>
      <c r="G469" s="12"/>
      <c r="H469" s="12"/>
      <c r="I469" s="12"/>
      <c r="J469" s="12"/>
      <c r="N469" s="12">
        <v>50640.800000000003</v>
      </c>
      <c r="O469" s="12">
        <v>0</v>
      </c>
      <c r="P469" s="12"/>
      <c r="Q469" s="12"/>
      <c r="R469" s="12"/>
      <c r="S469" s="12"/>
      <c r="T469" s="12"/>
      <c r="U469" s="12"/>
      <c r="V469" s="12"/>
    </row>
    <row r="470" spans="2:22" x14ac:dyDescent="0.35">
      <c r="B470" s="12">
        <v>64118.2</v>
      </c>
      <c r="C470" s="12"/>
      <c r="D470" s="12"/>
      <c r="E470" s="12"/>
      <c r="F470" s="12">
        <v>0</v>
      </c>
      <c r="G470" s="12"/>
      <c r="H470" s="12"/>
      <c r="I470" s="12"/>
      <c r="J470" s="12"/>
      <c r="N470" s="12">
        <v>64129.9</v>
      </c>
      <c r="O470" s="12"/>
      <c r="P470" s="12"/>
      <c r="Q470" s="12"/>
      <c r="R470" s="12"/>
      <c r="S470" s="12">
        <v>0</v>
      </c>
      <c r="T470" s="12"/>
      <c r="U470" s="12"/>
      <c r="V470" s="12"/>
    </row>
    <row r="471" spans="2:22" x14ac:dyDescent="0.35">
      <c r="B471" s="12">
        <v>64126.9</v>
      </c>
      <c r="C471" s="12"/>
      <c r="D471" s="12"/>
      <c r="E471" s="12"/>
      <c r="F471" s="12"/>
      <c r="G471" s="12"/>
      <c r="H471" s="12"/>
      <c r="I471" s="12">
        <v>0</v>
      </c>
      <c r="J471" s="12"/>
      <c r="N471" s="12">
        <v>64130.2</v>
      </c>
      <c r="O471" s="12"/>
      <c r="P471" s="12"/>
      <c r="Q471" s="12"/>
      <c r="R471" s="12">
        <v>0</v>
      </c>
      <c r="S471" s="12"/>
      <c r="T471" s="12"/>
      <c r="U471" s="12"/>
      <c r="V471" s="12"/>
    </row>
    <row r="472" spans="2:22" x14ac:dyDescent="0.35">
      <c r="B472" s="12">
        <v>64128</v>
      </c>
      <c r="C472" s="12"/>
      <c r="D472" s="12"/>
      <c r="E472" s="12"/>
      <c r="F472" s="12"/>
      <c r="G472" s="12">
        <v>0</v>
      </c>
      <c r="H472" s="12"/>
      <c r="I472" s="12"/>
      <c r="J472" s="12"/>
      <c r="N472" s="12">
        <v>64138.9</v>
      </c>
      <c r="O472" s="12"/>
      <c r="P472" s="12"/>
      <c r="Q472" s="12"/>
      <c r="R472" s="12"/>
      <c r="S472" s="12"/>
      <c r="T472" s="12">
        <v>0</v>
      </c>
      <c r="U472" s="12"/>
      <c r="V472" s="12"/>
    </row>
    <row r="473" spans="2:22" x14ac:dyDescent="0.35">
      <c r="B473" s="12">
        <v>64128.5</v>
      </c>
      <c r="C473" s="12"/>
      <c r="D473" s="12"/>
      <c r="E473" s="12"/>
      <c r="F473" s="12"/>
      <c r="G473" s="12"/>
      <c r="H473" s="12">
        <v>0</v>
      </c>
      <c r="I473" s="12"/>
      <c r="J473" s="12"/>
      <c r="N473" s="12">
        <v>64139.5</v>
      </c>
      <c r="O473" s="12"/>
      <c r="P473" s="12"/>
      <c r="Q473" s="12"/>
      <c r="R473" s="12"/>
      <c r="S473" s="12"/>
      <c r="T473" s="12"/>
      <c r="U473" s="12">
        <v>0</v>
      </c>
      <c r="V473" s="12"/>
    </row>
    <row r="474" spans="2:22" x14ac:dyDescent="0.35">
      <c r="B474" s="12">
        <v>64133.2</v>
      </c>
      <c r="C474" s="12"/>
      <c r="D474" s="12"/>
      <c r="E474" s="12"/>
      <c r="F474" s="12"/>
      <c r="G474" s="12"/>
      <c r="H474" s="12"/>
      <c r="I474" s="12"/>
      <c r="J474" s="12">
        <v>0</v>
      </c>
      <c r="N474" s="12">
        <v>64158.7</v>
      </c>
      <c r="O474" s="12"/>
      <c r="P474" s="12"/>
      <c r="Q474" s="12"/>
      <c r="R474" s="12"/>
      <c r="S474" s="12"/>
      <c r="T474" s="12"/>
      <c r="U474" s="12"/>
      <c r="V474" s="12">
        <v>0</v>
      </c>
    </row>
    <row r="475" spans="2:22" x14ac:dyDescent="0.35">
      <c r="B475" s="12">
        <v>64139.199999999997</v>
      </c>
      <c r="C475" s="12"/>
      <c r="D475" s="12"/>
      <c r="E475" s="12">
        <v>0</v>
      </c>
      <c r="F475" s="12"/>
      <c r="G475" s="12"/>
      <c r="H475" s="12"/>
      <c r="I475" s="12"/>
      <c r="J475" s="12"/>
      <c r="N475" s="12">
        <v>64178</v>
      </c>
      <c r="O475" s="12"/>
      <c r="P475" s="12"/>
      <c r="Q475" s="12">
        <v>0</v>
      </c>
      <c r="R475" s="12"/>
      <c r="S475" s="12"/>
      <c r="T475" s="12"/>
      <c r="U475" s="12"/>
      <c r="V475" s="12"/>
    </row>
    <row r="476" spans="2:22" x14ac:dyDescent="0.35">
      <c r="B476" s="12">
        <v>64174.5</v>
      </c>
      <c r="C476" s="12"/>
      <c r="D476" s="12">
        <v>0</v>
      </c>
      <c r="E476" s="12"/>
      <c r="F476" s="12"/>
      <c r="G476" s="12"/>
      <c r="H476" s="12"/>
      <c r="I476" s="12"/>
      <c r="J476" s="12"/>
      <c r="N476" s="12">
        <v>64218.400000000001</v>
      </c>
      <c r="O476" s="12"/>
      <c r="P476" s="12">
        <v>0</v>
      </c>
      <c r="Q476" s="12"/>
      <c r="R476" s="12"/>
      <c r="S476" s="12"/>
      <c r="T476" s="12"/>
      <c r="U476" s="12"/>
      <c r="V476" s="12"/>
    </row>
    <row r="477" spans="2:22" x14ac:dyDescent="0.35">
      <c r="B477" s="12">
        <v>64182</v>
      </c>
      <c r="C477" s="12">
        <v>0</v>
      </c>
      <c r="D477" s="12"/>
      <c r="E477" s="12"/>
      <c r="F477" s="12"/>
      <c r="G477" s="12"/>
      <c r="H477" s="12"/>
      <c r="I477" s="12"/>
      <c r="J477" s="12"/>
      <c r="N477" s="12">
        <v>64220.6</v>
      </c>
      <c r="O477" s="12">
        <v>0</v>
      </c>
      <c r="P477" s="12"/>
      <c r="Q477" s="12"/>
      <c r="R477" s="12"/>
      <c r="S477" s="12"/>
      <c r="T477" s="12"/>
      <c r="U477" s="12"/>
      <c r="V477" s="12"/>
    </row>
    <row r="478" spans="2:22" x14ac:dyDescent="0.35">
      <c r="B478" s="12">
        <v>81312.100000000006</v>
      </c>
      <c r="C478" s="12"/>
      <c r="D478" s="12"/>
      <c r="E478" s="12"/>
      <c r="F478" s="12">
        <v>0</v>
      </c>
      <c r="G478" s="12"/>
      <c r="H478" s="12"/>
      <c r="I478" s="12"/>
      <c r="J478" s="12"/>
      <c r="N478" s="12">
        <v>81326.899999999994</v>
      </c>
      <c r="O478" s="12"/>
      <c r="P478" s="12"/>
      <c r="Q478" s="12"/>
      <c r="R478" s="12"/>
      <c r="S478" s="12">
        <v>0</v>
      </c>
      <c r="T478" s="12"/>
      <c r="U478" s="12"/>
      <c r="V478" s="12"/>
    </row>
    <row r="479" spans="2:22" x14ac:dyDescent="0.35">
      <c r="B479" s="12">
        <v>81323.199999999997</v>
      </c>
      <c r="C479" s="12"/>
      <c r="D479" s="12"/>
      <c r="E479" s="12"/>
      <c r="F479" s="12"/>
      <c r="G479" s="12"/>
      <c r="H479" s="12"/>
      <c r="I479" s="12">
        <v>0</v>
      </c>
      <c r="J479" s="12"/>
      <c r="N479" s="12">
        <v>81327.3</v>
      </c>
      <c r="O479" s="12"/>
      <c r="P479" s="12"/>
      <c r="Q479" s="12"/>
      <c r="R479" s="12">
        <v>0</v>
      </c>
      <c r="S479" s="12"/>
      <c r="T479" s="12"/>
      <c r="U479" s="12"/>
      <c r="V479" s="12"/>
    </row>
    <row r="480" spans="2:22" x14ac:dyDescent="0.35">
      <c r="B480" s="12">
        <v>81324.600000000006</v>
      </c>
      <c r="C480" s="12"/>
      <c r="D480" s="12"/>
      <c r="E480" s="12"/>
      <c r="F480" s="12"/>
      <c r="G480" s="12">
        <v>0</v>
      </c>
      <c r="H480" s="12"/>
      <c r="I480" s="12"/>
      <c r="J480" s="12"/>
      <c r="N480" s="12">
        <v>81338.399999999994</v>
      </c>
      <c r="O480" s="12"/>
      <c r="P480" s="12"/>
      <c r="Q480" s="12"/>
      <c r="R480" s="12"/>
      <c r="S480" s="12"/>
      <c r="T480" s="12">
        <v>0</v>
      </c>
      <c r="U480" s="12"/>
      <c r="V480" s="12"/>
    </row>
    <row r="481" spans="2:22" x14ac:dyDescent="0.35">
      <c r="B481" s="12">
        <v>81325.2</v>
      </c>
      <c r="C481" s="12"/>
      <c r="D481" s="12"/>
      <c r="E481" s="12"/>
      <c r="F481" s="12"/>
      <c r="G481" s="12"/>
      <c r="H481" s="12">
        <v>0</v>
      </c>
      <c r="I481" s="12"/>
      <c r="J481" s="12"/>
      <c r="N481" s="12">
        <v>81339.100000000006</v>
      </c>
      <c r="O481" s="12"/>
      <c r="P481" s="12"/>
      <c r="Q481" s="12"/>
      <c r="R481" s="12"/>
      <c r="S481" s="12"/>
      <c r="T481" s="12"/>
      <c r="U481" s="12">
        <v>0</v>
      </c>
      <c r="V481" s="12"/>
    </row>
    <row r="482" spans="2:22" x14ac:dyDescent="0.35">
      <c r="B482" s="12">
        <v>81331.100000000006</v>
      </c>
      <c r="C482" s="12"/>
      <c r="D482" s="12"/>
      <c r="E482" s="12"/>
      <c r="F482" s="12"/>
      <c r="G482" s="12"/>
      <c r="H482" s="12"/>
      <c r="I482" s="12"/>
      <c r="J482" s="12">
        <v>0</v>
      </c>
      <c r="N482" s="12">
        <v>81363.399999999994</v>
      </c>
      <c r="O482" s="12"/>
      <c r="P482" s="12"/>
      <c r="Q482" s="12"/>
      <c r="R482" s="12"/>
      <c r="S482" s="12"/>
      <c r="T482" s="12"/>
      <c r="U482" s="12"/>
      <c r="V482" s="12">
        <v>0</v>
      </c>
    </row>
    <row r="483" spans="2:22" x14ac:dyDescent="0.35">
      <c r="B483" s="12">
        <v>81338.8</v>
      </c>
      <c r="C483" s="12"/>
      <c r="D483" s="12"/>
      <c r="E483" s="12">
        <v>0</v>
      </c>
      <c r="F483" s="12"/>
      <c r="G483" s="12"/>
      <c r="H483" s="12"/>
      <c r="I483" s="12"/>
      <c r="J483" s="12"/>
      <c r="N483" s="12">
        <v>81387.899999999994</v>
      </c>
      <c r="O483" s="12"/>
      <c r="P483" s="12"/>
      <c r="Q483" s="12">
        <v>0</v>
      </c>
      <c r="R483" s="12"/>
      <c r="S483" s="12"/>
      <c r="T483" s="12"/>
      <c r="U483" s="12"/>
      <c r="V483" s="12"/>
    </row>
    <row r="484" spans="2:22" x14ac:dyDescent="0.35">
      <c r="B484" s="12">
        <v>81383.5</v>
      </c>
      <c r="C484" s="12"/>
      <c r="D484" s="12">
        <v>0</v>
      </c>
      <c r="E484" s="12"/>
      <c r="F484" s="12"/>
      <c r="G484" s="12"/>
      <c r="H484" s="12"/>
      <c r="I484" s="12"/>
      <c r="J484" s="12"/>
      <c r="N484" s="12">
        <v>81439.199999999997</v>
      </c>
      <c r="O484" s="12"/>
      <c r="P484" s="12">
        <v>0</v>
      </c>
      <c r="Q484" s="12"/>
      <c r="R484" s="12"/>
      <c r="S484" s="12"/>
      <c r="T484" s="12"/>
      <c r="U484" s="12"/>
      <c r="V484" s="12"/>
    </row>
    <row r="485" spans="2:22" x14ac:dyDescent="0.35">
      <c r="B485" s="12">
        <v>81393</v>
      </c>
      <c r="C485" s="12">
        <v>0</v>
      </c>
      <c r="D485" s="12"/>
      <c r="E485" s="12"/>
      <c r="F485" s="12"/>
      <c r="G485" s="12"/>
      <c r="H485" s="12"/>
      <c r="I485" s="12"/>
      <c r="J485" s="12"/>
      <c r="N485" s="12">
        <v>81441.899999999994</v>
      </c>
      <c r="O485" s="12">
        <v>0</v>
      </c>
      <c r="P485" s="12"/>
      <c r="Q485" s="12"/>
      <c r="R485" s="12"/>
      <c r="S485" s="12"/>
      <c r="T485" s="12"/>
      <c r="U485" s="12"/>
      <c r="V485" s="12"/>
    </row>
  </sheetData>
  <mergeCells count="12">
    <mergeCell ref="AU5:AW5"/>
    <mergeCell ref="AU4:AW4"/>
    <mergeCell ref="AZ5:BB5"/>
    <mergeCell ref="AZ4:BB4"/>
    <mergeCell ref="BE5:BG5"/>
    <mergeCell ref="BE4:BG4"/>
    <mergeCell ref="C4:J4"/>
    <mergeCell ref="C3:J3"/>
    <mergeCell ref="O3:V3"/>
    <mergeCell ref="O4:V4"/>
    <mergeCell ref="AP5:AR5"/>
    <mergeCell ref="AP4:A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sol efficiency</vt:lpstr>
      <vt:lpstr>yield</vt:lpstr>
      <vt:lpstr>purity</vt:lpstr>
      <vt:lpstr>Mg sensitivity</vt:lpstr>
      <vt:lpstr>lipid only kinetics</vt:lpstr>
      <vt:lpstr>DLS particle size</vt:lpstr>
      <vt:lpstr>DLS stability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Rothnie, Alice</dc:creator>
  <cp:lastModifiedBy>Rothnie, Alice</cp:lastModifiedBy>
  <dcterms:created xsi:type="dcterms:W3CDTF">2019-06-27T11:02:08Z</dcterms:created>
  <dcterms:modified xsi:type="dcterms:W3CDTF">2021-06-28T15:31:54Z</dcterms:modified>
</cp:coreProperties>
</file>