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thniea\Documents\publications\published 2020 -\Low et al 2020 Int J Mol Sci (ABCC1 &amp; ABCC4 in breast cancer)\figures\underlying data\"/>
    </mc:Choice>
  </mc:AlternateContent>
  <xr:revisionPtr revIDLastSave="0" documentId="8_{46607C6F-7834-46BD-8B79-8541AA9AFE02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MCF7" sheetId="1" r:id="rId1"/>
    <sheet name="MD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8" i="4" l="1"/>
  <c r="K88" i="4"/>
  <c r="J88" i="4"/>
  <c r="L87" i="4"/>
  <c r="K87" i="4"/>
  <c r="J87" i="4"/>
  <c r="L86" i="4"/>
  <c r="K86" i="4"/>
  <c r="J86" i="4"/>
  <c r="L85" i="4"/>
  <c r="K85" i="4"/>
  <c r="J85" i="4"/>
  <c r="L84" i="4"/>
  <c r="K84" i="4"/>
  <c r="J84" i="4"/>
  <c r="L80" i="4"/>
  <c r="K80" i="4"/>
  <c r="J80" i="4"/>
  <c r="L79" i="4"/>
  <c r="K79" i="4"/>
  <c r="J79" i="4"/>
  <c r="L78" i="4"/>
  <c r="K78" i="4"/>
  <c r="J78" i="4"/>
  <c r="L77" i="4"/>
  <c r="K77" i="4"/>
  <c r="J77" i="4"/>
  <c r="L76" i="4"/>
  <c r="K76" i="4"/>
  <c r="J76" i="4"/>
  <c r="L72" i="4"/>
  <c r="K72" i="4"/>
  <c r="J72" i="4"/>
  <c r="L71" i="4"/>
  <c r="K71" i="4"/>
  <c r="J71" i="4"/>
  <c r="L70" i="4"/>
  <c r="K70" i="4"/>
  <c r="J70" i="4"/>
  <c r="L69" i="4"/>
  <c r="K69" i="4"/>
  <c r="J69" i="4"/>
  <c r="L68" i="4"/>
  <c r="K68" i="4"/>
  <c r="J68" i="4"/>
  <c r="L64" i="4"/>
  <c r="K64" i="4"/>
  <c r="J64" i="4"/>
  <c r="L63" i="4"/>
  <c r="K63" i="4"/>
  <c r="J63" i="4"/>
  <c r="L62" i="4"/>
  <c r="K62" i="4"/>
  <c r="J62" i="4"/>
  <c r="L61" i="4"/>
  <c r="K61" i="4"/>
  <c r="J61" i="4"/>
  <c r="L60" i="4"/>
  <c r="K60" i="4"/>
  <c r="J60" i="4"/>
  <c r="L56" i="4"/>
  <c r="K56" i="4"/>
  <c r="J56" i="4"/>
  <c r="L55" i="4"/>
  <c r="K55" i="4"/>
  <c r="J55" i="4"/>
  <c r="L54" i="4"/>
  <c r="K54" i="4"/>
  <c r="J54" i="4"/>
  <c r="L53" i="4"/>
  <c r="K53" i="4"/>
  <c r="J53" i="4"/>
  <c r="L52" i="4"/>
  <c r="K52" i="4"/>
  <c r="J52" i="4"/>
  <c r="L48" i="4"/>
  <c r="K48" i="4"/>
  <c r="J48" i="4"/>
  <c r="L47" i="4"/>
  <c r="K47" i="4"/>
  <c r="J47" i="4"/>
  <c r="L46" i="4"/>
  <c r="K46" i="4"/>
  <c r="J46" i="4"/>
  <c r="L45" i="4"/>
  <c r="K45" i="4"/>
  <c r="J45" i="4"/>
  <c r="L44" i="4"/>
  <c r="K44" i="4"/>
  <c r="J44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8" i="4"/>
  <c r="K8" i="4"/>
  <c r="J8" i="4"/>
  <c r="L7" i="4"/>
  <c r="K7" i="4"/>
  <c r="J7" i="4"/>
  <c r="L6" i="4"/>
  <c r="K6" i="4"/>
  <c r="J6" i="4"/>
  <c r="L5" i="4"/>
  <c r="K5" i="4"/>
  <c r="J5" i="4"/>
  <c r="L4" i="4"/>
  <c r="K4" i="4"/>
  <c r="J4" i="4"/>
  <c r="L88" i="1"/>
  <c r="K88" i="1"/>
  <c r="J88" i="1"/>
  <c r="L87" i="1"/>
  <c r="K87" i="1"/>
  <c r="J87" i="1"/>
  <c r="L86" i="1"/>
  <c r="K86" i="1"/>
  <c r="J86" i="1"/>
  <c r="L85" i="1"/>
  <c r="K85" i="1"/>
  <c r="J85" i="1"/>
  <c r="L84" i="1"/>
  <c r="K84" i="1"/>
  <c r="J84" i="1"/>
  <c r="L80" i="1"/>
  <c r="K80" i="1"/>
  <c r="J80" i="1"/>
  <c r="L79" i="1"/>
  <c r="K79" i="1"/>
  <c r="J79" i="1"/>
  <c r="L78" i="1"/>
  <c r="K78" i="1"/>
  <c r="J78" i="1"/>
  <c r="L77" i="1"/>
  <c r="K77" i="1"/>
  <c r="J77" i="1"/>
  <c r="L76" i="1"/>
  <c r="K76" i="1"/>
  <c r="J76" i="1"/>
  <c r="L72" i="1"/>
  <c r="K72" i="1"/>
  <c r="J72" i="1"/>
  <c r="L71" i="1"/>
  <c r="K71" i="1"/>
  <c r="J71" i="1"/>
  <c r="L70" i="1"/>
  <c r="K70" i="1"/>
  <c r="J70" i="1"/>
  <c r="L69" i="1"/>
  <c r="K69" i="1"/>
  <c r="J69" i="1"/>
  <c r="L68" i="1"/>
  <c r="K68" i="1"/>
  <c r="J68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6" i="1"/>
  <c r="K56" i="1"/>
  <c r="J56" i="1"/>
  <c r="L55" i="1"/>
  <c r="K55" i="1"/>
  <c r="J55" i="1"/>
  <c r="L54" i="1"/>
  <c r="K54" i="1"/>
  <c r="J54" i="1"/>
  <c r="L53" i="1"/>
  <c r="K53" i="1"/>
  <c r="J53" i="1"/>
  <c r="L52" i="1"/>
  <c r="K52" i="1"/>
  <c r="J52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4" i="1"/>
  <c r="L23" i="1"/>
  <c r="L22" i="1"/>
  <c r="L21" i="1"/>
  <c r="L20" i="1"/>
  <c r="L16" i="1"/>
  <c r="L15" i="1"/>
  <c r="L14" i="1"/>
  <c r="L13" i="1"/>
  <c r="L12" i="1"/>
  <c r="L5" i="1"/>
  <c r="L6" i="1"/>
  <c r="L7" i="1"/>
  <c r="L8" i="1"/>
  <c r="L4" i="1"/>
  <c r="K24" i="1"/>
  <c r="K23" i="1"/>
  <c r="K22" i="1"/>
  <c r="K21" i="1"/>
  <c r="K20" i="1"/>
  <c r="K16" i="1"/>
  <c r="K15" i="1"/>
  <c r="K14" i="1"/>
  <c r="K13" i="1"/>
  <c r="K12" i="1"/>
  <c r="K5" i="1"/>
  <c r="K6" i="1"/>
  <c r="K7" i="1"/>
  <c r="K8" i="1"/>
  <c r="K4" i="1"/>
  <c r="J24" i="1"/>
  <c r="J23" i="1"/>
  <c r="J22" i="1"/>
  <c r="J21" i="1"/>
  <c r="J20" i="1"/>
  <c r="J16" i="1"/>
  <c r="J15" i="1"/>
  <c r="J14" i="1"/>
  <c r="J13" i="1"/>
  <c r="J12" i="1"/>
  <c r="J5" i="1"/>
  <c r="J6" i="1"/>
  <c r="J7" i="1"/>
  <c r="J8" i="1"/>
  <c r="J4" i="1"/>
</calcChain>
</file>

<file path=xl/sharedStrings.xml><?xml version="1.0" encoding="utf-8"?>
<sst xmlns="http://schemas.openxmlformats.org/spreadsheetml/2006/main" count="36" uniqueCount="24">
  <si>
    <t>Untreated</t>
  </si>
  <si>
    <t>50 μM MK571</t>
  </si>
  <si>
    <t>100 μM MK571</t>
  </si>
  <si>
    <t>average</t>
  </si>
  <si>
    <t>st dev</t>
  </si>
  <si>
    <t>n</t>
  </si>
  <si>
    <t>Time (h)</t>
  </si>
  <si>
    <t>100 μM 571</t>
  </si>
  <si>
    <t>10 μM reversan</t>
  </si>
  <si>
    <t>30 μM reversan</t>
  </si>
  <si>
    <t>10 μM Ceefourin 1</t>
  </si>
  <si>
    <t>30 μM Ceefourin 1</t>
  </si>
  <si>
    <t>10 μM Ceefourin 2</t>
  </si>
  <si>
    <t>30 μM Ceefourin 2</t>
  </si>
  <si>
    <t>10 μM Indomethacin</t>
  </si>
  <si>
    <t>30 μM indomethacin</t>
  </si>
  <si>
    <t>10μM reversan</t>
  </si>
  <si>
    <t>30μM reversan</t>
  </si>
  <si>
    <t>10μM Ceefourin 1</t>
  </si>
  <si>
    <t>30μM Ceefourin 2</t>
  </si>
  <si>
    <t>10μM Ceefourin 2</t>
  </si>
  <si>
    <t>30μM Ceefourin 1</t>
  </si>
  <si>
    <t>10μM indomethacin</t>
  </si>
  <si>
    <t>30μM indomethacin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</si>
</sst>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88"/>
  <sheetViews>
    <sheetView topLeftCell="A82" workbookViewId="0">
      <selection activeCell="P85" sqref="P85"/>
    </sheetView>
  </sheetViews>
  <sheetFormatPr defaultRowHeight="14.5" x14ac:dyDescent="0.35"/>
  <cols>
    <col min="11" max="12" width="10.54296875" bestFit="1" customWidth="1"/>
  </cols>
  <sheetData>
    <row r="3" spans="2:16" x14ac:dyDescent="0.35">
      <c r="B3" s="2" t="s">
        <v>6</v>
      </c>
      <c r="C3" s="5" t="s">
        <v>0</v>
      </c>
      <c r="D3" s="5"/>
      <c r="E3" s="5"/>
      <c r="F3" s="5"/>
      <c r="G3" s="5"/>
      <c r="H3" s="5"/>
      <c r="I3" s="2"/>
      <c r="J3" t="s">
        <v>3</v>
      </c>
      <c r="K3" t="s">
        <v>4</v>
      </c>
      <c r="L3" t="s">
        <v>5</v>
      </c>
      <c r="P3" s="2"/>
    </row>
    <row r="4" spans="2:16" x14ac:dyDescent="0.35">
      <c r="B4" s="3">
        <v>6</v>
      </c>
      <c r="C4" s="1">
        <v>17</v>
      </c>
      <c r="D4" s="1">
        <v>14</v>
      </c>
      <c r="E4" s="1">
        <v>18</v>
      </c>
      <c r="F4" s="1">
        <v>17</v>
      </c>
      <c r="G4" s="1">
        <v>19</v>
      </c>
      <c r="H4" s="1"/>
      <c r="I4" s="1"/>
      <c r="J4" s="4">
        <f>AVERAGE(C4:H4)</f>
        <v>17</v>
      </c>
      <c r="K4" s="4">
        <f>STDEV(C4:H4)</f>
        <v>1.8708286933869707</v>
      </c>
      <c r="L4">
        <f>COUNT(C4:H4)</f>
        <v>5</v>
      </c>
      <c r="P4" s="1"/>
    </row>
    <row r="5" spans="2:16" x14ac:dyDescent="0.35">
      <c r="B5" s="3">
        <v>12</v>
      </c>
      <c r="C5" s="1">
        <v>18</v>
      </c>
      <c r="D5" s="1">
        <v>19</v>
      </c>
      <c r="E5" s="1">
        <v>18</v>
      </c>
      <c r="F5" s="1">
        <v>18</v>
      </c>
      <c r="G5" s="1">
        <v>17</v>
      </c>
      <c r="H5" s="1"/>
      <c r="I5" s="1"/>
      <c r="J5" s="4">
        <f t="shared" ref="J5:J8" si="0">AVERAGE(C5:H5)</f>
        <v>18</v>
      </c>
      <c r="K5" s="4">
        <f t="shared" ref="K5:K8" si="1">STDEV(C5:H5)</f>
        <v>0.70710678118654757</v>
      </c>
      <c r="L5">
        <f t="shared" ref="L5:L8" si="2">COUNT(C5:H5)</f>
        <v>5</v>
      </c>
      <c r="P5" s="1"/>
    </row>
    <row r="6" spans="2:16" x14ac:dyDescent="0.35">
      <c r="B6" s="3">
        <v>24</v>
      </c>
      <c r="C6" s="1">
        <v>21</v>
      </c>
      <c r="D6" s="1">
        <v>26</v>
      </c>
      <c r="E6" s="1">
        <v>20</v>
      </c>
      <c r="F6" s="1">
        <v>25</v>
      </c>
      <c r="G6" s="1">
        <v>23</v>
      </c>
      <c r="H6" s="1"/>
      <c r="I6" s="1"/>
      <c r="J6" s="4">
        <f t="shared" si="0"/>
        <v>23</v>
      </c>
      <c r="K6" s="4">
        <f t="shared" si="1"/>
        <v>2.5495097567963922</v>
      </c>
      <c r="L6">
        <f t="shared" si="2"/>
        <v>5</v>
      </c>
      <c r="P6" s="1"/>
    </row>
    <row r="7" spans="2:16" x14ac:dyDescent="0.35">
      <c r="B7" s="3">
        <v>48</v>
      </c>
      <c r="C7" s="1">
        <v>74</v>
      </c>
      <c r="D7" s="1">
        <v>80</v>
      </c>
      <c r="E7" s="1">
        <v>83</v>
      </c>
      <c r="F7" s="1">
        <v>86</v>
      </c>
      <c r="G7" s="1">
        <v>85</v>
      </c>
      <c r="H7" s="1"/>
      <c r="I7" s="1"/>
      <c r="J7" s="4">
        <f t="shared" si="0"/>
        <v>81.599999999999994</v>
      </c>
      <c r="K7" s="4">
        <f t="shared" si="1"/>
        <v>4.8270073544588676</v>
      </c>
      <c r="L7">
        <f t="shared" si="2"/>
        <v>5</v>
      </c>
      <c r="P7" s="1"/>
    </row>
    <row r="8" spans="2:16" x14ac:dyDescent="0.35">
      <c r="B8" s="3">
        <v>72</v>
      </c>
      <c r="C8" s="1">
        <v>202</v>
      </c>
      <c r="D8" s="1">
        <v>161</v>
      </c>
      <c r="E8" s="1">
        <v>182</v>
      </c>
      <c r="F8" s="1">
        <v>204</v>
      </c>
      <c r="G8" s="1">
        <v>206</v>
      </c>
      <c r="H8" s="1"/>
      <c r="I8" s="1"/>
      <c r="J8" s="4">
        <f t="shared" si="0"/>
        <v>191</v>
      </c>
      <c r="K8" s="4">
        <f t="shared" si="1"/>
        <v>19.339079605813716</v>
      </c>
      <c r="L8">
        <f t="shared" si="2"/>
        <v>5</v>
      </c>
      <c r="P8" s="1"/>
    </row>
    <row r="9" spans="2:16" x14ac:dyDescent="0.35">
      <c r="B9" s="3"/>
      <c r="C9" s="1"/>
      <c r="D9" s="1"/>
      <c r="E9" s="1"/>
      <c r="F9" s="1"/>
      <c r="G9" s="1"/>
      <c r="H9" s="1"/>
      <c r="I9" s="1"/>
      <c r="K9" s="4"/>
      <c r="L9" s="4"/>
    </row>
    <row r="10" spans="2:16" x14ac:dyDescent="0.35">
      <c r="B10" s="3"/>
      <c r="C10" s="1"/>
      <c r="D10" s="1"/>
      <c r="E10" s="1"/>
      <c r="F10" s="1"/>
      <c r="G10" s="1"/>
      <c r="H10" s="1"/>
      <c r="I10" s="1"/>
      <c r="K10" s="4"/>
      <c r="L10" s="4"/>
    </row>
    <row r="11" spans="2:16" x14ac:dyDescent="0.35">
      <c r="B11" s="2" t="s">
        <v>6</v>
      </c>
      <c r="C11" s="5" t="s">
        <v>1</v>
      </c>
      <c r="D11" s="5"/>
      <c r="E11" s="5"/>
      <c r="F11" s="5"/>
      <c r="G11" s="5"/>
      <c r="H11" s="5"/>
      <c r="K11" s="4"/>
      <c r="L11" s="4"/>
    </row>
    <row r="12" spans="2:16" x14ac:dyDescent="0.35">
      <c r="B12" s="3">
        <v>6</v>
      </c>
      <c r="C12" s="1">
        <v>18</v>
      </c>
      <c r="D12" s="1">
        <v>19</v>
      </c>
      <c r="E12" s="1">
        <v>16</v>
      </c>
      <c r="F12" s="1">
        <v>17</v>
      </c>
      <c r="G12" s="1">
        <v>16</v>
      </c>
      <c r="H12" s="1"/>
      <c r="J12" s="4">
        <f>AVERAGE(C12:H12)</f>
        <v>17.2</v>
      </c>
      <c r="K12" s="4">
        <f>STDEV(C12:H12)</f>
        <v>1.3038404810405297</v>
      </c>
      <c r="L12">
        <f>COUNT(C12:H12)</f>
        <v>5</v>
      </c>
    </row>
    <row r="13" spans="2:16" x14ac:dyDescent="0.35">
      <c r="B13" s="3">
        <v>12</v>
      </c>
      <c r="C13" s="1">
        <v>15</v>
      </c>
      <c r="D13" s="1">
        <v>16</v>
      </c>
      <c r="E13" s="1">
        <v>12</v>
      </c>
      <c r="F13" s="1">
        <v>17</v>
      </c>
      <c r="G13" s="1">
        <v>16</v>
      </c>
      <c r="H13" s="1"/>
      <c r="I13" s="2"/>
      <c r="J13" s="4">
        <f t="shared" ref="J13:J16" si="3">AVERAGE(C13:H13)</f>
        <v>15.2</v>
      </c>
      <c r="K13" s="4">
        <f t="shared" ref="K13:K16" si="4">STDEV(C13:H13)</f>
        <v>1.9235384061671315</v>
      </c>
      <c r="L13">
        <f t="shared" ref="L13:L16" si="5">COUNT(C13:H13)</f>
        <v>5</v>
      </c>
    </row>
    <row r="14" spans="2:16" x14ac:dyDescent="0.35">
      <c r="B14" s="3">
        <v>24</v>
      </c>
      <c r="C14" s="1">
        <v>24</v>
      </c>
      <c r="D14" s="1">
        <v>24</v>
      </c>
      <c r="E14" s="1">
        <v>23</v>
      </c>
      <c r="F14" s="1">
        <v>24</v>
      </c>
      <c r="G14" s="1">
        <v>23</v>
      </c>
      <c r="H14" s="1"/>
      <c r="I14" s="1"/>
      <c r="J14" s="4">
        <f t="shared" si="3"/>
        <v>23.6</v>
      </c>
      <c r="K14" s="4">
        <f t="shared" si="4"/>
        <v>0.54772255750516607</v>
      </c>
      <c r="L14">
        <f t="shared" si="5"/>
        <v>5</v>
      </c>
    </row>
    <row r="15" spans="2:16" x14ac:dyDescent="0.35">
      <c r="B15" s="3">
        <v>48</v>
      </c>
      <c r="C15" s="1">
        <v>68</v>
      </c>
      <c r="D15" s="1">
        <v>76</v>
      </c>
      <c r="E15" s="1">
        <v>64</v>
      </c>
      <c r="F15" s="1">
        <v>73</v>
      </c>
      <c r="G15" s="1">
        <v>64</v>
      </c>
      <c r="H15" s="1"/>
      <c r="I15" s="1"/>
      <c r="J15" s="4">
        <f t="shared" si="3"/>
        <v>69</v>
      </c>
      <c r="K15" s="4">
        <f t="shared" si="4"/>
        <v>5.3851648071345037</v>
      </c>
      <c r="L15">
        <f t="shared" si="5"/>
        <v>5</v>
      </c>
    </row>
    <row r="16" spans="2:16" x14ac:dyDescent="0.35">
      <c r="B16" s="3">
        <v>72</v>
      </c>
      <c r="C16" s="1">
        <v>164</v>
      </c>
      <c r="D16" s="1">
        <v>156</v>
      </c>
      <c r="E16" s="1">
        <v>161</v>
      </c>
      <c r="F16" s="1">
        <v>174</v>
      </c>
      <c r="G16" s="1">
        <v>157</v>
      </c>
      <c r="H16" s="1"/>
      <c r="I16" s="1"/>
      <c r="J16" s="4">
        <f t="shared" si="3"/>
        <v>162.4</v>
      </c>
      <c r="K16" s="4">
        <f t="shared" si="4"/>
        <v>7.2318738927058179</v>
      </c>
      <c r="L16">
        <f t="shared" si="5"/>
        <v>5</v>
      </c>
    </row>
    <row r="17" spans="2:12" x14ac:dyDescent="0.35">
      <c r="B17" s="3"/>
      <c r="C17" s="1"/>
      <c r="D17" s="1"/>
      <c r="E17" s="1"/>
      <c r="F17" s="1"/>
      <c r="G17" s="1"/>
      <c r="H17" s="1"/>
      <c r="I17" s="1"/>
      <c r="K17" s="4"/>
      <c r="L17" s="4"/>
    </row>
    <row r="19" spans="2:12" x14ac:dyDescent="0.35">
      <c r="B19" s="2" t="s">
        <v>6</v>
      </c>
      <c r="C19" s="5" t="s">
        <v>7</v>
      </c>
      <c r="D19" s="5"/>
      <c r="E19" s="5"/>
      <c r="F19" s="5"/>
      <c r="G19" s="5"/>
      <c r="H19" s="5"/>
    </row>
    <row r="20" spans="2:12" x14ac:dyDescent="0.35">
      <c r="B20" s="3">
        <v>6</v>
      </c>
      <c r="C20" s="1">
        <v>12</v>
      </c>
      <c r="D20" s="1">
        <v>18</v>
      </c>
      <c r="E20" s="1">
        <v>17</v>
      </c>
      <c r="F20" s="1">
        <v>12</v>
      </c>
      <c r="G20" s="1">
        <v>19</v>
      </c>
      <c r="H20" s="1"/>
      <c r="J20" s="4">
        <f>AVERAGE(C20:H20)</f>
        <v>15.6</v>
      </c>
      <c r="K20" s="4">
        <f>STDEV(C20:H20)</f>
        <v>3.3615472627943239</v>
      </c>
      <c r="L20">
        <f>COUNT(C20:H20)</f>
        <v>5</v>
      </c>
    </row>
    <row r="21" spans="2:12" x14ac:dyDescent="0.35">
      <c r="B21" s="3">
        <v>12</v>
      </c>
      <c r="C21" s="1">
        <v>11</v>
      </c>
      <c r="D21" s="1">
        <v>13</v>
      </c>
      <c r="E21" s="1">
        <v>14</v>
      </c>
      <c r="F21" s="1">
        <v>16</v>
      </c>
      <c r="G21" s="1">
        <v>13</v>
      </c>
      <c r="H21" s="1"/>
      <c r="J21" s="4">
        <f t="shared" ref="J21:J24" si="6">AVERAGE(C21:H21)</f>
        <v>13.4</v>
      </c>
      <c r="K21" s="4">
        <f t="shared" ref="K21:K24" si="7">STDEV(C21:H21)</f>
        <v>1.8165902124584981</v>
      </c>
      <c r="L21">
        <f t="shared" ref="L21:L24" si="8">COUNT(C21:H21)</f>
        <v>5</v>
      </c>
    </row>
    <row r="22" spans="2:12" x14ac:dyDescent="0.35">
      <c r="B22" s="3">
        <v>24</v>
      </c>
      <c r="C22" s="1">
        <v>14</v>
      </c>
      <c r="D22" s="1">
        <v>15</v>
      </c>
      <c r="E22" s="1">
        <v>17</v>
      </c>
      <c r="F22" s="1">
        <v>19</v>
      </c>
      <c r="G22" s="1">
        <v>13</v>
      </c>
      <c r="H22" s="1"/>
      <c r="J22" s="4">
        <f t="shared" si="6"/>
        <v>15.6</v>
      </c>
      <c r="K22" s="4">
        <f t="shared" si="7"/>
        <v>2.4083189157584615</v>
      </c>
      <c r="L22">
        <f t="shared" si="8"/>
        <v>5</v>
      </c>
    </row>
    <row r="23" spans="2:12" x14ac:dyDescent="0.35">
      <c r="B23" s="3">
        <v>48</v>
      </c>
      <c r="C23" s="1">
        <v>48</v>
      </c>
      <c r="D23" s="1">
        <v>41</v>
      </c>
      <c r="E23" s="1">
        <v>43</v>
      </c>
      <c r="F23" s="1">
        <v>50</v>
      </c>
      <c r="G23" s="1">
        <v>44</v>
      </c>
      <c r="H23" s="1"/>
      <c r="J23" s="4">
        <f t="shared" si="6"/>
        <v>45.2</v>
      </c>
      <c r="K23" s="4">
        <f t="shared" si="7"/>
        <v>3.7013511046643495</v>
      </c>
      <c r="L23">
        <f t="shared" si="8"/>
        <v>5</v>
      </c>
    </row>
    <row r="24" spans="2:12" x14ac:dyDescent="0.35">
      <c r="B24" s="3">
        <v>72</v>
      </c>
      <c r="C24" s="1">
        <v>80</v>
      </c>
      <c r="D24" s="1">
        <v>86</v>
      </c>
      <c r="E24" s="1">
        <v>81</v>
      </c>
      <c r="F24" s="1">
        <v>69</v>
      </c>
      <c r="G24" s="1">
        <v>59</v>
      </c>
      <c r="H24" s="1"/>
      <c r="J24" s="4">
        <f t="shared" si="6"/>
        <v>75</v>
      </c>
      <c r="K24" s="4">
        <f t="shared" si="7"/>
        <v>10.88577052853862</v>
      </c>
      <c r="L24">
        <f t="shared" si="8"/>
        <v>5</v>
      </c>
    </row>
    <row r="27" spans="2:12" x14ac:dyDescent="0.35">
      <c r="B27" s="2" t="s">
        <v>6</v>
      </c>
      <c r="C27" s="5" t="s">
        <v>8</v>
      </c>
      <c r="D27" s="5"/>
      <c r="E27" s="5"/>
      <c r="F27" s="5"/>
      <c r="G27" s="5"/>
      <c r="H27" s="5"/>
    </row>
    <row r="28" spans="2:12" x14ac:dyDescent="0.35">
      <c r="B28" s="3">
        <v>6</v>
      </c>
      <c r="C28" s="1">
        <v>12</v>
      </c>
      <c r="D28" s="1">
        <v>15</v>
      </c>
      <c r="E28" s="1">
        <v>19</v>
      </c>
      <c r="F28" s="1">
        <v>24</v>
      </c>
      <c r="G28" s="1">
        <v>15</v>
      </c>
      <c r="H28" s="1"/>
      <c r="J28" s="4">
        <f>AVERAGE(C28:H28)</f>
        <v>17</v>
      </c>
      <c r="K28" s="4">
        <f>STDEV(C28:H28)</f>
        <v>4.636809247747852</v>
      </c>
      <c r="L28">
        <f>COUNT(C28:H28)</f>
        <v>5</v>
      </c>
    </row>
    <row r="29" spans="2:12" x14ac:dyDescent="0.35">
      <c r="B29" s="3">
        <v>12</v>
      </c>
      <c r="C29" s="1">
        <v>21</v>
      </c>
      <c r="D29" s="1">
        <v>19</v>
      </c>
      <c r="E29" s="1">
        <v>24</v>
      </c>
      <c r="F29" s="1">
        <v>18</v>
      </c>
      <c r="G29" s="1">
        <v>17</v>
      </c>
      <c r="H29" s="1"/>
      <c r="J29" s="4">
        <f t="shared" ref="J29:J32" si="9">AVERAGE(C29:H29)</f>
        <v>19.8</v>
      </c>
      <c r="K29" s="4">
        <f t="shared" ref="K29:K32" si="10">STDEV(C29:H29)</f>
        <v>2.7748873851023195</v>
      </c>
      <c r="L29">
        <f t="shared" ref="L29:L32" si="11">COUNT(C29:H29)</f>
        <v>5</v>
      </c>
    </row>
    <row r="30" spans="2:12" x14ac:dyDescent="0.35">
      <c r="B30" s="3">
        <v>24</v>
      </c>
      <c r="C30" s="1">
        <v>30</v>
      </c>
      <c r="D30" s="1">
        <v>39</v>
      </c>
      <c r="E30" s="1">
        <v>41</v>
      </c>
      <c r="F30" s="1">
        <v>43</v>
      </c>
      <c r="G30" s="1">
        <v>33</v>
      </c>
      <c r="H30" s="1"/>
      <c r="J30" s="4">
        <f t="shared" si="9"/>
        <v>37.200000000000003</v>
      </c>
      <c r="K30" s="4">
        <f t="shared" si="10"/>
        <v>5.4954526656136382</v>
      </c>
      <c r="L30">
        <f t="shared" si="11"/>
        <v>5</v>
      </c>
    </row>
    <row r="31" spans="2:12" x14ac:dyDescent="0.35">
      <c r="B31" s="3">
        <v>48</v>
      </c>
      <c r="C31" s="1">
        <v>70</v>
      </c>
      <c r="D31" s="1">
        <v>60</v>
      </c>
      <c r="E31" s="1">
        <v>55</v>
      </c>
      <c r="F31" s="1">
        <v>55</v>
      </c>
      <c r="G31" s="1">
        <v>62</v>
      </c>
      <c r="H31" s="1"/>
      <c r="J31" s="4">
        <f t="shared" si="9"/>
        <v>60.4</v>
      </c>
      <c r="K31" s="4">
        <f t="shared" si="10"/>
        <v>6.1886993787063203</v>
      </c>
      <c r="L31">
        <f t="shared" si="11"/>
        <v>5</v>
      </c>
    </row>
    <row r="32" spans="2:12" x14ac:dyDescent="0.35">
      <c r="B32" s="3">
        <v>72</v>
      </c>
      <c r="C32" s="1">
        <v>179</v>
      </c>
      <c r="D32" s="1">
        <v>179</v>
      </c>
      <c r="E32" s="1">
        <v>166</v>
      </c>
      <c r="F32" s="1">
        <v>199</v>
      </c>
      <c r="G32" s="1">
        <v>183</v>
      </c>
      <c r="H32" s="1"/>
      <c r="J32" s="4">
        <f t="shared" si="9"/>
        <v>181.2</v>
      </c>
      <c r="K32" s="4">
        <f t="shared" si="10"/>
        <v>11.840608092492547</v>
      </c>
      <c r="L32">
        <f t="shared" si="11"/>
        <v>5</v>
      </c>
    </row>
    <row r="35" spans="2:12" x14ac:dyDescent="0.35">
      <c r="B35" s="2" t="s">
        <v>6</v>
      </c>
      <c r="C35" s="5" t="s">
        <v>9</v>
      </c>
      <c r="D35" s="5"/>
      <c r="E35" s="5"/>
      <c r="F35" s="5"/>
      <c r="G35" s="5"/>
      <c r="H35" s="5"/>
    </row>
    <row r="36" spans="2:12" x14ac:dyDescent="0.35">
      <c r="B36" s="3">
        <v>6</v>
      </c>
      <c r="C36" s="1">
        <v>10</v>
      </c>
      <c r="D36" s="1">
        <v>22</v>
      </c>
      <c r="E36" s="1">
        <v>14</v>
      </c>
      <c r="F36" s="1">
        <v>22</v>
      </c>
      <c r="G36" s="1">
        <v>22</v>
      </c>
      <c r="H36" s="1"/>
      <c r="J36" s="4">
        <f>AVERAGE(C36:H36)</f>
        <v>18</v>
      </c>
      <c r="K36" s="4">
        <f>STDEV(C36:H36)</f>
        <v>5.6568542494923806</v>
      </c>
      <c r="L36">
        <f>COUNT(C36:H36)</f>
        <v>5</v>
      </c>
    </row>
    <row r="37" spans="2:12" x14ac:dyDescent="0.35">
      <c r="B37" s="3">
        <v>12</v>
      </c>
      <c r="C37" s="1">
        <v>13</v>
      </c>
      <c r="D37" s="1">
        <v>18</v>
      </c>
      <c r="E37" s="1">
        <v>16</v>
      </c>
      <c r="F37" s="1">
        <v>18</v>
      </c>
      <c r="G37" s="1">
        <v>12</v>
      </c>
      <c r="H37" s="1"/>
      <c r="J37" s="4">
        <f t="shared" ref="J37:J40" si="12">AVERAGE(C37:H37)</f>
        <v>15.4</v>
      </c>
      <c r="K37" s="4">
        <f t="shared" ref="K37:K40" si="13">STDEV(C37:H37)</f>
        <v>2.7928480087537904</v>
      </c>
      <c r="L37">
        <f t="shared" ref="L37:L40" si="14">COUNT(C37:H37)</f>
        <v>5</v>
      </c>
    </row>
    <row r="38" spans="2:12" x14ac:dyDescent="0.35">
      <c r="B38" s="3">
        <v>24</v>
      </c>
      <c r="C38" s="1">
        <v>18</v>
      </c>
      <c r="D38" s="1">
        <v>31</v>
      </c>
      <c r="E38" s="1">
        <v>17</v>
      </c>
      <c r="F38" s="1">
        <v>26</v>
      </c>
      <c r="G38" s="1">
        <v>17</v>
      </c>
      <c r="H38" s="1"/>
      <c r="J38" s="4">
        <f t="shared" si="12"/>
        <v>21.8</v>
      </c>
      <c r="K38" s="4">
        <f t="shared" si="13"/>
        <v>6.3796551630946361</v>
      </c>
      <c r="L38">
        <f t="shared" si="14"/>
        <v>5</v>
      </c>
    </row>
    <row r="39" spans="2:12" x14ac:dyDescent="0.35">
      <c r="B39" s="3">
        <v>48</v>
      </c>
      <c r="C39" s="1">
        <v>42</v>
      </c>
      <c r="D39" s="1">
        <v>46</v>
      </c>
      <c r="E39" s="1">
        <v>50</v>
      </c>
      <c r="F39" s="1">
        <v>75</v>
      </c>
      <c r="G39" s="1">
        <v>46</v>
      </c>
      <c r="H39" s="1"/>
      <c r="J39" s="4">
        <f t="shared" si="12"/>
        <v>51.8</v>
      </c>
      <c r="K39" s="4">
        <f t="shared" si="13"/>
        <v>13.274034804836088</v>
      </c>
      <c r="L39">
        <f t="shared" si="14"/>
        <v>5</v>
      </c>
    </row>
    <row r="40" spans="2:12" x14ac:dyDescent="0.35">
      <c r="B40" s="3">
        <v>72</v>
      </c>
      <c r="C40" s="1">
        <v>86</v>
      </c>
      <c r="D40" s="1">
        <v>85</v>
      </c>
      <c r="E40" s="1">
        <v>106</v>
      </c>
      <c r="F40" s="1">
        <v>98</v>
      </c>
      <c r="G40" s="1">
        <v>87</v>
      </c>
      <c r="H40" s="1"/>
      <c r="J40" s="4">
        <f t="shared" si="12"/>
        <v>92.4</v>
      </c>
      <c r="K40" s="4">
        <f t="shared" si="13"/>
        <v>9.2357999112150555</v>
      </c>
      <c r="L40">
        <f t="shared" si="14"/>
        <v>5</v>
      </c>
    </row>
    <row r="43" spans="2:12" x14ac:dyDescent="0.35">
      <c r="B43" s="2" t="s">
        <v>6</v>
      </c>
      <c r="C43" s="5" t="s">
        <v>10</v>
      </c>
      <c r="D43" s="5"/>
      <c r="E43" s="5"/>
      <c r="F43" s="5"/>
      <c r="G43" s="5"/>
      <c r="H43" s="5"/>
    </row>
    <row r="44" spans="2:12" x14ac:dyDescent="0.35">
      <c r="B44" s="3">
        <v>6</v>
      </c>
      <c r="C44" s="1">
        <v>21</v>
      </c>
      <c r="D44" s="1">
        <v>19</v>
      </c>
      <c r="E44" s="1">
        <v>18</v>
      </c>
      <c r="F44" s="1">
        <v>16</v>
      </c>
      <c r="G44" s="1">
        <v>24</v>
      </c>
      <c r="H44" s="1"/>
      <c r="J44" s="4">
        <f>AVERAGE(C44:H44)</f>
        <v>19.600000000000001</v>
      </c>
      <c r="K44" s="4">
        <f>STDEV(C44:H44)</f>
        <v>3.0495901363953832</v>
      </c>
      <c r="L44">
        <f>COUNT(C44:H44)</f>
        <v>5</v>
      </c>
    </row>
    <row r="45" spans="2:12" x14ac:dyDescent="0.35">
      <c r="B45" s="3">
        <v>12</v>
      </c>
      <c r="C45" s="1">
        <v>14</v>
      </c>
      <c r="D45" s="1">
        <v>17</v>
      </c>
      <c r="E45" s="1">
        <v>14</v>
      </c>
      <c r="F45" s="1">
        <v>14</v>
      </c>
      <c r="G45" s="1">
        <v>13</v>
      </c>
      <c r="H45" s="1"/>
      <c r="J45" s="4">
        <f t="shared" ref="J45:J48" si="15">AVERAGE(C45:H45)</f>
        <v>14.4</v>
      </c>
      <c r="K45" s="4">
        <f t="shared" ref="K45:K48" si="16">STDEV(C45:H45)</f>
        <v>1.51657508881031</v>
      </c>
      <c r="L45">
        <f t="shared" ref="L45:L48" si="17">COUNT(C45:H45)</f>
        <v>5</v>
      </c>
    </row>
    <row r="46" spans="2:12" x14ac:dyDescent="0.35">
      <c r="B46" s="3">
        <v>24</v>
      </c>
      <c r="C46" s="1">
        <v>27</v>
      </c>
      <c r="D46" s="1">
        <v>26</v>
      </c>
      <c r="E46" s="1">
        <v>28</v>
      </c>
      <c r="F46" s="1">
        <v>27</v>
      </c>
      <c r="G46" s="1">
        <v>29</v>
      </c>
      <c r="H46" s="1"/>
      <c r="J46" s="4">
        <f t="shared" si="15"/>
        <v>27.4</v>
      </c>
      <c r="K46" s="4">
        <f t="shared" si="16"/>
        <v>1.1401754250991378</v>
      </c>
      <c r="L46">
        <f t="shared" si="17"/>
        <v>5</v>
      </c>
    </row>
    <row r="47" spans="2:12" x14ac:dyDescent="0.35">
      <c r="B47" s="3">
        <v>48</v>
      </c>
      <c r="C47" s="1">
        <v>83</v>
      </c>
      <c r="D47" s="1">
        <v>86</v>
      </c>
      <c r="E47" s="1">
        <v>85</v>
      </c>
      <c r="F47" s="1">
        <v>112</v>
      </c>
      <c r="G47" s="1">
        <v>104</v>
      </c>
      <c r="H47" s="1"/>
      <c r="J47" s="4">
        <f t="shared" si="15"/>
        <v>94</v>
      </c>
      <c r="K47" s="4">
        <f t="shared" si="16"/>
        <v>13.133925536563698</v>
      </c>
      <c r="L47">
        <f t="shared" si="17"/>
        <v>5</v>
      </c>
    </row>
    <row r="48" spans="2:12" x14ac:dyDescent="0.35">
      <c r="B48" s="3">
        <v>72</v>
      </c>
      <c r="C48" s="1">
        <v>182</v>
      </c>
      <c r="D48" s="1">
        <v>204</v>
      </c>
      <c r="E48" s="1">
        <v>206</v>
      </c>
      <c r="F48" s="1">
        <v>202</v>
      </c>
      <c r="G48" s="1">
        <v>286</v>
      </c>
      <c r="H48" s="1"/>
      <c r="J48" s="4">
        <f t="shared" si="15"/>
        <v>216</v>
      </c>
      <c r="K48" s="4">
        <f t="shared" si="16"/>
        <v>40.298883359219772</v>
      </c>
      <c r="L48">
        <f t="shared" si="17"/>
        <v>5</v>
      </c>
    </row>
    <row r="51" spans="2:12" x14ac:dyDescent="0.35">
      <c r="B51" s="2" t="s">
        <v>6</v>
      </c>
      <c r="C51" s="5" t="s">
        <v>11</v>
      </c>
      <c r="D51" s="5"/>
      <c r="E51" s="5"/>
      <c r="F51" s="5"/>
      <c r="G51" s="5"/>
      <c r="H51" s="5"/>
    </row>
    <row r="52" spans="2:12" x14ac:dyDescent="0.35">
      <c r="B52" s="3">
        <v>6</v>
      </c>
      <c r="C52" s="1">
        <v>14</v>
      </c>
      <c r="D52" s="1">
        <v>12</v>
      </c>
      <c r="E52" s="1">
        <v>14</v>
      </c>
      <c r="F52" s="1">
        <v>16</v>
      </c>
      <c r="G52" s="1">
        <v>15</v>
      </c>
      <c r="H52" s="1"/>
      <c r="J52" s="4">
        <f>AVERAGE(C52:H52)</f>
        <v>14.2</v>
      </c>
      <c r="K52" s="4">
        <f>STDEV(C52:H52)</f>
        <v>1.4832396974191326</v>
      </c>
      <c r="L52">
        <f>COUNT(C52:H52)</f>
        <v>5</v>
      </c>
    </row>
    <row r="53" spans="2:12" x14ac:dyDescent="0.35">
      <c r="B53" s="3">
        <v>12</v>
      </c>
      <c r="C53" s="1">
        <v>15</v>
      </c>
      <c r="D53" s="1">
        <v>16</v>
      </c>
      <c r="E53" s="1">
        <v>18</v>
      </c>
      <c r="F53" s="1">
        <v>18</v>
      </c>
      <c r="G53" s="1">
        <v>16</v>
      </c>
      <c r="H53" s="1"/>
      <c r="J53" s="4">
        <f t="shared" ref="J53:J56" si="18">AVERAGE(C53:H53)</f>
        <v>16.600000000000001</v>
      </c>
      <c r="K53" s="4">
        <f t="shared" ref="K53:K56" si="19">STDEV(C53:H53)</f>
        <v>1.3416407864998738</v>
      </c>
      <c r="L53">
        <f t="shared" ref="L53:L56" si="20">COUNT(C53:H53)</f>
        <v>5</v>
      </c>
    </row>
    <row r="54" spans="2:12" x14ac:dyDescent="0.35">
      <c r="B54" s="3">
        <v>24</v>
      </c>
      <c r="C54" s="1">
        <v>27</v>
      </c>
      <c r="D54" s="1">
        <v>29</v>
      </c>
      <c r="E54" s="1">
        <v>32</v>
      </c>
      <c r="F54" s="1">
        <v>27</v>
      </c>
      <c r="G54" s="1">
        <v>24</v>
      </c>
      <c r="H54" s="1"/>
      <c r="J54" s="4">
        <f t="shared" si="18"/>
        <v>27.8</v>
      </c>
      <c r="K54" s="4">
        <f t="shared" si="19"/>
        <v>2.9495762407505248</v>
      </c>
      <c r="L54">
        <f t="shared" si="20"/>
        <v>5</v>
      </c>
    </row>
    <row r="55" spans="2:12" x14ac:dyDescent="0.35">
      <c r="B55" s="3">
        <v>48</v>
      </c>
      <c r="C55" s="1">
        <v>104</v>
      </c>
      <c r="D55" s="1">
        <v>87</v>
      </c>
      <c r="E55" s="1">
        <v>117</v>
      </c>
      <c r="F55" s="1">
        <v>71</v>
      </c>
      <c r="G55" s="1">
        <v>80</v>
      </c>
      <c r="H55" s="1"/>
      <c r="J55" s="4">
        <f t="shared" si="18"/>
        <v>91.8</v>
      </c>
      <c r="K55" s="4">
        <f t="shared" si="19"/>
        <v>18.566098136118981</v>
      </c>
      <c r="L55">
        <f t="shared" si="20"/>
        <v>5</v>
      </c>
    </row>
    <row r="56" spans="2:12" x14ac:dyDescent="0.35">
      <c r="B56" s="3">
        <v>72</v>
      </c>
      <c r="C56" s="1">
        <v>208</v>
      </c>
      <c r="D56" s="1">
        <v>270</v>
      </c>
      <c r="E56" s="1">
        <v>171</v>
      </c>
      <c r="F56" s="1">
        <v>231</v>
      </c>
      <c r="G56" s="1">
        <v>219</v>
      </c>
      <c r="H56" s="1"/>
      <c r="J56" s="4">
        <f t="shared" si="18"/>
        <v>219.8</v>
      </c>
      <c r="K56" s="4">
        <f t="shared" si="19"/>
        <v>35.940228157316938</v>
      </c>
      <c r="L56">
        <f t="shared" si="20"/>
        <v>5</v>
      </c>
    </row>
    <row r="59" spans="2:12" x14ac:dyDescent="0.35">
      <c r="C59" s="5" t="s">
        <v>12</v>
      </c>
      <c r="D59" s="5"/>
      <c r="E59" s="5"/>
      <c r="F59" s="5"/>
      <c r="G59" s="5"/>
      <c r="H59" s="5"/>
    </row>
    <row r="60" spans="2:12" x14ac:dyDescent="0.35">
      <c r="B60" s="3">
        <v>6</v>
      </c>
      <c r="C60" s="1">
        <v>21</v>
      </c>
      <c r="D60" s="1">
        <v>19</v>
      </c>
      <c r="E60" s="1">
        <v>18</v>
      </c>
      <c r="F60" s="1">
        <v>22</v>
      </c>
      <c r="G60" s="1">
        <v>17</v>
      </c>
      <c r="H60" s="1"/>
      <c r="J60" s="4">
        <f>AVERAGE(C60:H60)</f>
        <v>19.399999999999999</v>
      </c>
      <c r="K60" s="4">
        <f>STDEV(C60:H60)</f>
        <v>2.0736441353327724</v>
      </c>
      <c r="L60">
        <f>COUNT(C60:H60)</f>
        <v>5</v>
      </c>
    </row>
    <row r="61" spans="2:12" x14ac:dyDescent="0.35">
      <c r="B61" s="3">
        <v>12</v>
      </c>
      <c r="C61" s="1">
        <v>22</v>
      </c>
      <c r="D61" s="1">
        <v>20</v>
      </c>
      <c r="E61" s="1">
        <v>19</v>
      </c>
      <c r="F61" s="1">
        <v>17</v>
      </c>
      <c r="G61" s="1">
        <v>15</v>
      </c>
      <c r="H61" s="1"/>
      <c r="J61" s="4">
        <f t="shared" ref="J61:J64" si="21">AVERAGE(C61:H61)</f>
        <v>18.600000000000001</v>
      </c>
      <c r="K61" s="4">
        <f t="shared" ref="K61:K64" si="22">STDEV(C61:H61)</f>
        <v>2.7018512172212614</v>
      </c>
      <c r="L61">
        <f t="shared" ref="L61:L64" si="23">COUNT(C61:H61)</f>
        <v>5</v>
      </c>
    </row>
    <row r="62" spans="2:12" x14ac:dyDescent="0.35">
      <c r="B62" s="3">
        <v>24</v>
      </c>
      <c r="C62" s="1">
        <v>41</v>
      </c>
      <c r="D62" s="1">
        <v>41</v>
      </c>
      <c r="E62" s="1">
        <v>41</v>
      </c>
      <c r="F62" s="1">
        <v>27</v>
      </c>
      <c r="G62" s="1">
        <v>26</v>
      </c>
      <c r="H62" s="1"/>
      <c r="J62" s="4">
        <f t="shared" si="21"/>
        <v>35.200000000000003</v>
      </c>
      <c r="K62" s="4">
        <f t="shared" si="22"/>
        <v>7.9498427657407191</v>
      </c>
      <c r="L62">
        <f t="shared" si="23"/>
        <v>5</v>
      </c>
    </row>
    <row r="63" spans="2:12" x14ac:dyDescent="0.35">
      <c r="B63" s="3">
        <v>48</v>
      </c>
      <c r="C63" s="1">
        <v>95</v>
      </c>
      <c r="D63" s="1">
        <v>82</v>
      </c>
      <c r="E63" s="1">
        <v>82</v>
      </c>
      <c r="F63" s="1">
        <v>80</v>
      </c>
      <c r="G63" s="1">
        <v>78</v>
      </c>
      <c r="H63" s="1"/>
      <c r="J63" s="4">
        <f t="shared" si="21"/>
        <v>83.4</v>
      </c>
      <c r="K63" s="4">
        <f t="shared" si="22"/>
        <v>6.6932802122726036</v>
      </c>
      <c r="L63">
        <f t="shared" si="23"/>
        <v>5</v>
      </c>
    </row>
    <row r="64" spans="2:12" x14ac:dyDescent="0.35">
      <c r="B64" s="3">
        <v>72</v>
      </c>
      <c r="C64" s="1">
        <v>190</v>
      </c>
      <c r="D64" s="1">
        <v>162</v>
      </c>
      <c r="E64" s="1">
        <v>174</v>
      </c>
      <c r="F64" s="1">
        <v>194</v>
      </c>
      <c r="G64" s="1">
        <v>172</v>
      </c>
      <c r="H64" s="1"/>
      <c r="J64" s="4">
        <f t="shared" si="21"/>
        <v>178.4</v>
      </c>
      <c r="K64" s="4">
        <f t="shared" si="22"/>
        <v>13.29661611087573</v>
      </c>
      <c r="L64">
        <f t="shared" si="23"/>
        <v>5</v>
      </c>
    </row>
    <row r="67" spans="2:12" x14ac:dyDescent="0.35">
      <c r="C67" s="5" t="s">
        <v>13</v>
      </c>
      <c r="D67" s="5"/>
      <c r="E67" s="5"/>
      <c r="F67" s="5"/>
      <c r="G67" s="5"/>
      <c r="H67" s="5"/>
    </row>
    <row r="68" spans="2:12" x14ac:dyDescent="0.35">
      <c r="B68" s="3">
        <v>6</v>
      </c>
      <c r="C68" s="1">
        <v>12</v>
      </c>
      <c r="D68" s="1">
        <v>16</v>
      </c>
      <c r="E68" s="1">
        <v>14</v>
      </c>
      <c r="F68" s="1">
        <v>13</v>
      </c>
      <c r="G68" s="1">
        <v>16</v>
      </c>
      <c r="H68" s="1"/>
      <c r="J68" s="4">
        <f>AVERAGE(C68:H68)</f>
        <v>14.2</v>
      </c>
      <c r="K68" s="4">
        <f>STDEV(C68:H68)</f>
        <v>1.7888543819998286</v>
      </c>
      <c r="L68">
        <f>COUNT(C68:H68)</f>
        <v>5</v>
      </c>
    </row>
    <row r="69" spans="2:12" x14ac:dyDescent="0.35">
      <c r="B69" s="3">
        <v>12</v>
      </c>
      <c r="C69" s="1">
        <v>13</v>
      </c>
      <c r="D69" s="1">
        <v>16</v>
      </c>
      <c r="E69" s="1">
        <v>14</v>
      </c>
      <c r="F69" s="1">
        <v>14</v>
      </c>
      <c r="G69" s="1">
        <v>15</v>
      </c>
      <c r="H69" s="1"/>
      <c r="J69" s="4">
        <f t="shared" ref="J69:J72" si="24">AVERAGE(C69:H69)</f>
        <v>14.4</v>
      </c>
      <c r="K69" s="4">
        <f t="shared" ref="K69:K72" si="25">STDEV(C69:H69)</f>
        <v>1.1401754250991378</v>
      </c>
      <c r="L69">
        <f t="shared" ref="L69:L72" si="26">COUNT(C69:H69)</f>
        <v>5</v>
      </c>
    </row>
    <row r="70" spans="2:12" x14ac:dyDescent="0.35">
      <c r="B70" s="3">
        <v>24</v>
      </c>
      <c r="C70" s="1">
        <v>22</v>
      </c>
      <c r="D70" s="1">
        <v>20</v>
      </c>
      <c r="E70" s="1">
        <v>18</v>
      </c>
      <c r="F70" s="1">
        <v>24</v>
      </c>
      <c r="G70" s="1">
        <v>35</v>
      </c>
      <c r="H70" s="1"/>
      <c r="J70" s="4">
        <f t="shared" si="24"/>
        <v>23.8</v>
      </c>
      <c r="K70" s="4">
        <f t="shared" si="25"/>
        <v>6.6483080554378677</v>
      </c>
      <c r="L70">
        <f t="shared" si="26"/>
        <v>5</v>
      </c>
    </row>
    <row r="71" spans="2:12" x14ac:dyDescent="0.35">
      <c r="B71" s="3">
        <v>48</v>
      </c>
      <c r="C71" s="1">
        <v>115</v>
      </c>
      <c r="D71" s="1">
        <v>103</v>
      </c>
      <c r="E71" s="1">
        <v>112</v>
      </c>
      <c r="F71" s="1">
        <v>107</v>
      </c>
      <c r="G71" s="1">
        <v>88</v>
      </c>
      <c r="H71" s="1"/>
      <c r="J71" s="4">
        <f t="shared" si="24"/>
        <v>105</v>
      </c>
      <c r="K71" s="4">
        <f t="shared" si="25"/>
        <v>10.559356040971437</v>
      </c>
      <c r="L71">
        <f t="shared" si="26"/>
        <v>5</v>
      </c>
    </row>
    <row r="72" spans="2:12" x14ac:dyDescent="0.35">
      <c r="B72" s="3">
        <v>72</v>
      </c>
      <c r="C72" s="1">
        <v>203</v>
      </c>
      <c r="D72" s="1">
        <v>215</v>
      </c>
      <c r="E72" s="1">
        <v>240</v>
      </c>
      <c r="F72" s="1">
        <v>241</v>
      </c>
      <c r="G72" s="1">
        <v>188</v>
      </c>
      <c r="H72" s="1"/>
      <c r="J72" s="4">
        <f t="shared" si="24"/>
        <v>217.4</v>
      </c>
      <c r="K72" s="4">
        <f t="shared" si="25"/>
        <v>23.15815191244759</v>
      </c>
      <c r="L72">
        <f t="shared" si="26"/>
        <v>5</v>
      </c>
    </row>
    <row r="75" spans="2:12" x14ac:dyDescent="0.35">
      <c r="C75" s="5" t="s">
        <v>14</v>
      </c>
      <c r="D75" s="5"/>
      <c r="E75" s="5"/>
      <c r="F75" s="5"/>
      <c r="G75" s="5"/>
      <c r="H75" s="5"/>
    </row>
    <row r="76" spans="2:12" x14ac:dyDescent="0.35">
      <c r="B76" s="3">
        <v>6</v>
      </c>
      <c r="C76" s="1">
        <v>22</v>
      </c>
      <c r="D76" s="1">
        <v>17</v>
      </c>
      <c r="E76" s="1">
        <v>14</v>
      </c>
      <c r="F76" s="1">
        <v>24</v>
      </c>
      <c r="G76" s="1">
        <v>13</v>
      </c>
      <c r="H76" s="1"/>
      <c r="J76" s="4">
        <f>AVERAGE(C76:H76)</f>
        <v>18</v>
      </c>
      <c r="K76" s="4">
        <f>STDEV(C76:H76)</f>
        <v>4.8476798574163293</v>
      </c>
      <c r="L76">
        <f>COUNT(C76:H76)</f>
        <v>5</v>
      </c>
    </row>
    <row r="77" spans="2:12" x14ac:dyDescent="0.35">
      <c r="B77" s="3">
        <v>12</v>
      </c>
      <c r="C77" s="1">
        <v>15</v>
      </c>
      <c r="D77" s="1">
        <v>16</v>
      </c>
      <c r="E77" s="1">
        <v>14</v>
      </c>
      <c r="F77" s="1">
        <v>13</v>
      </c>
      <c r="G77" s="1">
        <v>14</v>
      </c>
      <c r="H77" s="1"/>
      <c r="J77" s="4">
        <f t="shared" ref="J77:J80" si="27">AVERAGE(C77:H77)</f>
        <v>14.4</v>
      </c>
      <c r="K77" s="4">
        <f t="shared" ref="K77:K80" si="28">STDEV(C77:H77)</f>
        <v>1.1401754250991378</v>
      </c>
      <c r="L77">
        <f t="shared" ref="L77:L80" si="29">COUNT(C77:H77)</f>
        <v>5</v>
      </c>
    </row>
    <row r="78" spans="2:12" x14ac:dyDescent="0.35">
      <c r="B78" s="3">
        <v>24</v>
      </c>
      <c r="C78" s="1">
        <v>35</v>
      </c>
      <c r="D78" s="1">
        <v>30</v>
      </c>
      <c r="E78" s="1">
        <v>39</v>
      </c>
      <c r="F78" s="1">
        <v>34</v>
      </c>
      <c r="G78" s="1">
        <v>32</v>
      </c>
      <c r="H78" s="1"/>
      <c r="J78" s="4">
        <f t="shared" si="27"/>
        <v>34</v>
      </c>
      <c r="K78" s="4">
        <f t="shared" si="28"/>
        <v>3.3911649915626341</v>
      </c>
      <c r="L78">
        <f t="shared" si="29"/>
        <v>5</v>
      </c>
    </row>
    <row r="79" spans="2:12" x14ac:dyDescent="0.35">
      <c r="B79" s="3">
        <v>48</v>
      </c>
      <c r="C79" s="1">
        <v>78</v>
      </c>
      <c r="D79" s="1">
        <v>70</v>
      </c>
      <c r="E79" s="1">
        <v>85</v>
      </c>
      <c r="F79" s="1">
        <v>70</v>
      </c>
      <c r="G79" s="1">
        <v>83</v>
      </c>
      <c r="H79" s="1"/>
      <c r="J79" s="4">
        <f t="shared" si="27"/>
        <v>77.2</v>
      </c>
      <c r="K79" s="4">
        <f t="shared" si="28"/>
        <v>7.0498226928058267</v>
      </c>
      <c r="L79">
        <f t="shared" si="29"/>
        <v>5</v>
      </c>
    </row>
    <row r="80" spans="2:12" x14ac:dyDescent="0.35">
      <c r="B80" s="3">
        <v>72</v>
      </c>
      <c r="C80" s="1">
        <v>193</v>
      </c>
      <c r="D80" s="1">
        <v>281</v>
      </c>
      <c r="E80" s="1">
        <v>211</v>
      </c>
      <c r="F80" s="1">
        <v>213</v>
      </c>
      <c r="G80" s="1">
        <v>269</v>
      </c>
      <c r="H80" s="1"/>
      <c r="J80" s="4">
        <f t="shared" si="27"/>
        <v>233.4</v>
      </c>
      <c r="K80" s="4">
        <f t="shared" si="28"/>
        <v>38.99743581314037</v>
      </c>
      <c r="L80">
        <f t="shared" si="29"/>
        <v>5</v>
      </c>
    </row>
    <row r="83" spans="2:12" x14ac:dyDescent="0.35">
      <c r="C83" s="5" t="s">
        <v>15</v>
      </c>
      <c r="D83" s="5"/>
      <c r="E83" s="5"/>
      <c r="F83" s="5"/>
      <c r="G83" s="5"/>
      <c r="H83" s="5"/>
    </row>
    <row r="84" spans="2:12" x14ac:dyDescent="0.35">
      <c r="B84" s="3">
        <v>6</v>
      </c>
      <c r="C84" s="1">
        <v>19</v>
      </c>
      <c r="D84" s="1">
        <v>10</v>
      </c>
      <c r="E84" s="1">
        <v>14</v>
      </c>
      <c r="F84" s="1">
        <v>19</v>
      </c>
      <c r="G84" s="1">
        <v>15</v>
      </c>
      <c r="H84" s="1"/>
      <c r="J84" s="4">
        <f>AVERAGE(C84:H84)</f>
        <v>15.4</v>
      </c>
      <c r="K84" s="4">
        <f>STDEV(C84:H84)</f>
        <v>3.781534080237809</v>
      </c>
      <c r="L84">
        <f>COUNT(C84:H84)</f>
        <v>5</v>
      </c>
    </row>
    <row r="85" spans="2:12" x14ac:dyDescent="0.35">
      <c r="B85" s="3">
        <v>12</v>
      </c>
      <c r="C85" s="1">
        <v>15</v>
      </c>
      <c r="D85" s="1">
        <v>13</v>
      </c>
      <c r="E85" s="1">
        <v>17</v>
      </c>
      <c r="F85" s="1">
        <v>12</v>
      </c>
      <c r="G85" s="1">
        <v>15</v>
      </c>
      <c r="H85" s="1"/>
      <c r="J85" s="4">
        <f t="shared" ref="J85:J88" si="30">AVERAGE(C85:H85)</f>
        <v>14.4</v>
      </c>
      <c r="K85" s="4">
        <f t="shared" ref="K85:K88" si="31">STDEV(C85:H85)</f>
        <v>1.9493588689617958</v>
      </c>
      <c r="L85">
        <f t="shared" ref="L85:L88" si="32">COUNT(C85:H85)</f>
        <v>5</v>
      </c>
    </row>
    <row r="86" spans="2:12" x14ac:dyDescent="0.35">
      <c r="B86" s="3">
        <v>24</v>
      </c>
      <c r="C86" s="1">
        <v>26</v>
      </c>
      <c r="D86" s="1">
        <v>28</v>
      </c>
      <c r="E86" s="1">
        <v>25</v>
      </c>
      <c r="F86" s="1">
        <v>28</v>
      </c>
      <c r="G86" s="1">
        <v>26</v>
      </c>
      <c r="H86" s="1"/>
      <c r="J86" s="4">
        <f t="shared" si="30"/>
        <v>26.6</v>
      </c>
      <c r="K86" s="4">
        <f t="shared" si="31"/>
        <v>1.3416407864998738</v>
      </c>
      <c r="L86">
        <f t="shared" si="32"/>
        <v>5</v>
      </c>
    </row>
    <row r="87" spans="2:12" x14ac:dyDescent="0.35">
      <c r="B87" s="3">
        <v>48</v>
      </c>
      <c r="C87" s="1">
        <v>63</v>
      </c>
      <c r="D87" s="1">
        <v>76</v>
      </c>
      <c r="E87" s="1">
        <v>74</v>
      </c>
      <c r="F87" s="1">
        <v>58</v>
      </c>
      <c r="G87" s="1">
        <v>64</v>
      </c>
      <c r="H87" s="1"/>
      <c r="J87" s="4">
        <f t="shared" si="30"/>
        <v>67</v>
      </c>
      <c r="K87" s="4">
        <f t="shared" si="31"/>
        <v>7.6811457478686078</v>
      </c>
      <c r="L87">
        <f t="shared" si="32"/>
        <v>5</v>
      </c>
    </row>
    <row r="88" spans="2:12" x14ac:dyDescent="0.35">
      <c r="B88" s="3">
        <v>72</v>
      </c>
      <c r="C88" s="1">
        <v>179</v>
      </c>
      <c r="D88" s="1">
        <v>184</v>
      </c>
      <c r="E88" s="1">
        <v>174</v>
      </c>
      <c r="F88" s="1">
        <v>202</v>
      </c>
      <c r="G88" s="1">
        <v>184</v>
      </c>
      <c r="H88" s="1"/>
      <c r="J88" s="4">
        <f t="shared" si="30"/>
        <v>184.6</v>
      </c>
      <c r="K88" s="4">
        <f t="shared" si="31"/>
        <v>10.573551910309043</v>
      </c>
      <c r="L88">
        <f t="shared" si="32"/>
        <v>5</v>
      </c>
    </row>
  </sheetData>
  <mergeCells count="11">
    <mergeCell ref="C51:H51"/>
    <mergeCell ref="C59:H59"/>
    <mergeCell ref="C67:H67"/>
    <mergeCell ref="C75:H75"/>
    <mergeCell ref="C83:H83"/>
    <mergeCell ref="C3:H3"/>
    <mergeCell ref="C27:H27"/>
    <mergeCell ref="C35:H35"/>
    <mergeCell ref="C43:H43"/>
    <mergeCell ref="C11:H11"/>
    <mergeCell ref="C19:H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T88"/>
  <sheetViews>
    <sheetView tabSelected="1" topLeftCell="A94" workbookViewId="0">
      <selection activeCell="N88" sqref="N88"/>
    </sheetView>
  </sheetViews>
  <sheetFormatPr defaultRowHeight="14.5" x14ac:dyDescent="0.35"/>
  <sheetData>
    <row r="3" spans="2:20" x14ac:dyDescent="0.35">
      <c r="B3" s="2" t="s">
        <v>6</v>
      </c>
      <c r="C3" s="5" t="s">
        <v>0</v>
      </c>
      <c r="D3" s="5"/>
      <c r="E3" s="5"/>
      <c r="F3" s="5"/>
      <c r="G3" s="5"/>
      <c r="H3" s="5"/>
      <c r="I3" s="2"/>
      <c r="J3" t="s">
        <v>3</v>
      </c>
      <c r="K3" t="s">
        <v>4</v>
      </c>
      <c r="L3" t="s">
        <v>5</v>
      </c>
      <c r="P3" s="2"/>
    </row>
    <row r="4" spans="2:20" x14ac:dyDescent="0.35">
      <c r="B4" s="3">
        <v>6</v>
      </c>
      <c r="C4" s="1">
        <v>4</v>
      </c>
      <c r="D4" s="1">
        <v>5</v>
      </c>
      <c r="E4" s="1">
        <v>4</v>
      </c>
      <c r="F4" s="1">
        <v>5</v>
      </c>
      <c r="G4" s="1">
        <v>4</v>
      </c>
      <c r="H4" s="1"/>
      <c r="I4" s="1"/>
      <c r="J4" s="4">
        <f>AVERAGE(C4:H4)</f>
        <v>4.4000000000000004</v>
      </c>
      <c r="K4" s="4">
        <f>STDEV(C4:H4)</f>
        <v>0.54772255750516674</v>
      </c>
      <c r="L4">
        <f>COUNT(C4:H4)</f>
        <v>5</v>
      </c>
      <c r="P4" s="1"/>
    </row>
    <row r="5" spans="2:20" x14ac:dyDescent="0.35">
      <c r="B5" s="3">
        <v>12</v>
      </c>
      <c r="C5" s="1">
        <v>7</v>
      </c>
      <c r="D5" s="1">
        <v>6</v>
      </c>
      <c r="E5" s="1">
        <v>8</v>
      </c>
      <c r="F5" s="1">
        <v>7</v>
      </c>
      <c r="G5" s="1">
        <v>9</v>
      </c>
      <c r="H5" s="1"/>
      <c r="I5" s="1"/>
      <c r="J5" s="4">
        <f t="shared" ref="J5:J8" si="0">AVERAGE(C5:H5)</f>
        <v>7.4</v>
      </c>
      <c r="K5" s="4">
        <f t="shared" ref="K5:K8" si="1">STDEV(C5:H5)</f>
        <v>1.1401754250991367</v>
      </c>
      <c r="L5">
        <f t="shared" ref="L5:L8" si="2">COUNT(C5:H5)</f>
        <v>5</v>
      </c>
      <c r="P5" s="1"/>
    </row>
    <row r="6" spans="2:20" x14ac:dyDescent="0.35">
      <c r="B6" s="3">
        <v>24</v>
      </c>
      <c r="C6" s="1">
        <v>9</v>
      </c>
      <c r="D6" s="1">
        <v>8</v>
      </c>
      <c r="E6" s="1">
        <v>9</v>
      </c>
      <c r="F6" s="1">
        <v>8</v>
      </c>
      <c r="G6" s="1">
        <v>7</v>
      </c>
      <c r="H6" s="1"/>
      <c r="I6" s="1"/>
      <c r="J6" s="4">
        <f t="shared" si="0"/>
        <v>8.1999999999999993</v>
      </c>
      <c r="K6" s="4">
        <f t="shared" si="1"/>
        <v>0.83666002653407556</v>
      </c>
      <c r="L6">
        <f t="shared" si="2"/>
        <v>5</v>
      </c>
      <c r="P6" s="1"/>
    </row>
    <row r="7" spans="2:20" x14ac:dyDescent="0.35">
      <c r="B7" s="3">
        <v>48</v>
      </c>
      <c r="C7" s="1">
        <v>14</v>
      </c>
      <c r="D7" s="1">
        <v>13</v>
      </c>
      <c r="E7" s="1">
        <v>11</v>
      </c>
      <c r="F7" s="1">
        <v>15</v>
      </c>
      <c r="G7" s="1">
        <v>12</v>
      </c>
      <c r="H7" s="1"/>
      <c r="I7" s="1"/>
      <c r="J7" s="4">
        <f t="shared" si="0"/>
        <v>13</v>
      </c>
      <c r="K7" s="4">
        <f t="shared" si="1"/>
        <v>1.5811388300841898</v>
      </c>
      <c r="L7">
        <f t="shared" si="2"/>
        <v>5</v>
      </c>
      <c r="P7" s="1"/>
      <c r="Q7" s="1"/>
      <c r="R7" s="1"/>
      <c r="S7" s="1"/>
      <c r="T7" s="1"/>
    </row>
    <row r="8" spans="2:20" x14ac:dyDescent="0.35">
      <c r="B8" s="3">
        <v>72</v>
      </c>
      <c r="C8" s="1">
        <v>33</v>
      </c>
      <c r="D8" s="1">
        <v>32</v>
      </c>
      <c r="E8" s="1">
        <v>33</v>
      </c>
      <c r="F8" s="1">
        <v>34</v>
      </c>
      <c r="G8" s="1">
        <v>31</v>
      </c>
      <c r="H8" s="1"/>
      <c r="I8" s="1"/>
      <c r="J8" s="4">
        <f t="shared" si="0"/>
        <v>32.6</v>
      </c>
      <c r="K8" s="4">
        <f t="shared" si="1"/>
        <v>1.1401754250991378</v>
      </c>
      <c r="L8">
        <f t="shared" si="2"/>
        <v>5</v>
      </c>
      <c r="P8" s="1"/>
      <c r="Q8" s="1"/>
      <c r="R8" s="1"/>
      <c r="S8" s="1"/>
      <c r="T8" s="1"/>
    </row>
    <row r="9" spans="2:20" x14ac:dyDescent="0.35">
      <c r="P9" s="1"/>
      <c r="Q9" s="1"/>
      <c r="R9" s="1"/>
      <c r="S9" s="1"/>
      <c r="T9" s="1"/>
    </row>
    <row r="11" spans="2:20" x14ac:dyDescent="0.35">
      <c r="C11" s="5" t="s">
        <v>1</v>
      </c>
      <c r="D11" s="5"/>
      <c r="E11" s="5"/>
      <c r="F11" s="5"/>
      <c r="G11" s="5"/>
      <c r="H11" s="5"/>
    </row>
    <row r="12" spans="2:20" x14ac:dyDescent="0.35">
      <c r="B12" s="3">
        <v>6</v>
      </c>
      <c r="C12" s="1">
        <v>3</v>
      </c>
      <c r="D12" s="1">
        <v>2</v>
      </c>
      <c r="E12" s="1">
        <v>2</v>
      </c>
      <c r="F12" s="1">
        <v>3</v>
      </c>
      <c r="G12" s="1">
        <v>2</v>
      </c>
      <c r="H12" s="1"/>
      <c r="J12" s="4">
        <f>AVERAGE(C12:H12)</f>
        <v>2.4</v>
      </c>
      <c r="K12" s="4">
        <f>STDEV(C12:H12)</f>
        <v>0.54772255750516596</v>
      </c>
      <c r="L12">
        <f>COUNT(C12:H12)</f>
        <v>5</v>
      </c>
    </row>
    <row r="13" spans="2:20" x14ac:dyDescent="0.35">
      <c r="B13" s="3">
        <v>12</v>
      </c>
      <c r="C13" s="1">
        <v>4</v>
      </c>
      <c r="D13" s="1">
        <v>3</v>
      </c>
      <c r="E13" s="1">
        <v>4</v>
      </c>
      <c r="F13" s="1">
        <v>3</v>
      </c>
      <c r="G13" s="1">
        <v>3</v>
      </c>
      <c r="H13" s="1"/>
      <c r="J13" s="4">
        <f t="shared" ref="J13:J16" si="3">AVERAGE(C13:H13)</f>
        <v>3.4</v>
      </c>
      <c r="K13" s="4">
        <f t="shared" ref="K13:K16" si="4">STDEV(C13:H13)</f>
        <v>0.54772255750516674</v>
      </c>
      <c r="L13">
        <f t="shared" ref="L13:L16" si="5">COUNT(C13:H13)</f>
        <v>5</v>
      </c>
    </row>
    <row r="14" spans="2:20" x14ac:dyDescent="0.35">
      <c r="B14" s="3">
        <v>24</v>
      </c>
      <c r="C14" s="1">
        <v>11</v>
      </c>
      <c r="D14" s="1">
        <v>6</v>
      </c>
      <c r="E14" s="1">
        <v>11</v>
      </c>
      <c r="F14" s="1">
        <v>9</v>
      </c>
      <c r="G14" s="1">
        <v>12</v>
      </c>
      <c r="H14" s="1"/>
      <c r="J14" s="4">
        <f t="shared" si="3"/>
        <v>9.8000000000000007</v>
      </c>
      <c r="K14" s="4">
        <f t="shared" si="4"/>
        <v>2.3874672772626648</v>
      </c>
      <c r="L14">
        <f t="shared" si="5"/>
        <v>5</v>
      </c>
    </row>
    <row r="15" spans="2:20" x14ac:dyDescent="0.35">
      <c r="B15" s="3">
        <v>48</v>
      </c>
      <c r="C15" s="1">
        <v>14</v>
      </c>
      <c r="D15" s="1">
        <v>13</v>
      </c>
      <c r="E15" s="1">
        <v>13</v>
      </c>
      <c r="F15" s="1">
        <v>17</v>
      </c>
      <c r="G15" s="1">
        <v>16</v>
      </c>
      <c r="H15" s="1"/>
      <c r="J15" s="4">
        <f t="shared" si="3"/>
        <v>14.6</v>
      </c>
      <c r="K15" s="4">
        <f t="shared" si="4"/>
        <v>1.8165902124584981</v>
      </c>
      <c r="L15">
        <f t="shared" si="5"/>
        <v>5</v>
      </c>
    </row>
    <row r="16" spans="2:20" x14ac:dyDescent="0.35">
      <c r="B16" s="3">
        <v>72</v>
      </c>
      <c r="C16" s="1">
        <v>13</v>
      </c>
      <c r="D16" s="1">
        <v>8</v>
      </c>
      <c r="E16" s="1">
        <v>9</v>
      </c>
      <c r="F16" s="1">
        <v>11</v>
      </c>
      <c r="G16" s="1">
        <v>9</v>
      </c>
      <c r="H16" s="1"/>
      <c r="J16" s="4">
        <f t="shared" si="3"/>
        <v>10</v>
      </c>
      <c r="K16" s="4">
        <f t="shared" si="4"/>
        <v>2</v>
      </c>
      <c r="L16">
        <f t="shared" si="5"/>
        <v>5</v>
      </c>
    </row>
    <row r="19" spans="2:12" x14ac:dyDescent="0.35">
      <c r="C19" s="5" t="s">
        <v>2</v>
      </c>
      <c r="D19" s="5"/>
      <c r="E19" s="5"/>
      <c r="F19" s="5"/>
      <c r="G19" s="5"/>
      <c r="H19" s="5"/>
    </row>
    <row r="20" spans="2:12" x14ac:dyDescent="0.35">
      <c r="B20" s="3">
        <v>6</v>
      </c>
      <c r="C20" s="1">
        <v>2</v>
      </c>
      <c r="D20" s="1">
        <v>6</v>
      </c>
      <c r="E20" s="1">
        <v>4</v>
      </c>
      <c r="F20" s="1">
        <v>2</v>
      </c>
      <c r="G20" s="1">
        <v>3</v>
      </c>
      <c r="H20" s="1"/>
      <c r="J20" s="4">
        <f>AVERAGE(C20:H20)</f>
        <v>3.4</v>
      </c>
      <c r="K20" s="4">
        <f>STDEV(C20:H20)</f>
        <v>1.6733200530681513</v>
      </c>
      <c r="L20">
        <f>COUNT(C20:H20)</f>
        <v>5</v>
      </c>
    </row>
    <row r="21" spans="2:12" x14ac:dyDescent="0.35">
      <c r="B21" s="3">
        <v>12</v>
      </c>
      <c r="C21" s="1">
        <v>2</v>
      </c>
      <c r="D21" s="1">
        <v>4</v>
      </c>
      <c r="E21" s="1">
        <v>5</v>
      </c>
      <c r="F21" s="1">
        <v>4</v>
      </c>
      <c r="G21" s="1">
        <v>4</v>
      </c>
      <c r="H21" s="1"/>
      <c r="J21" s="4">
        <f t="shared" ref="J21:J24" si="6">AVERAGE(C21:H21)</f>
        <v>3.8</v>
      </c>
      <c r="K21" s="4">
        <f t="shared" ref="K21:K24" si="7">STDEV(C21:H21)</f>
        <v>1.0954451150103319</v>
      </c>
      <c r="L21">
        <f t="shared" ref="L21:L24" si="8">COUNT(C21:H21)</f>
        <v>5</v>
      </c>
    </row>
    <row r="22" spans="2:12" x14ac:dyDescent="0.35">
      <c r="B22" s="3">
        <v>24</v>
      </c>
      <c r="C22" s="1">
        <v>6</v>
      </c>
      <c r="D22" s="1">
        <v>4</v>
      </c>
      <c r="E22" s="1">
        <v>5</v>
      </c>
      <c r="F22" s="1">
        <v>5</v>
      </c>
      <c r="G22" s="1">
        <v>6</v>
      </c>
      <c r="H22" s="1"/>
      <c r="J22" s="4">
        <f t="shared" si="6"/>
        <v>5.2</v>
      </c>
      <c r="K22" s="4">
        <f t="shared" si="7"/>
        <v>0.83666002653407723</v>
      </c>
      <c r="L22">
        <f t="shared" si="8"/>
        <v>5</v>
      </c>
    </row>
    <row r="23" spans="2:12" x14ac:dyDescent="0.35">
      <c r="B23" s="3">
        <v>48</v>
      </c>
      <c r="C23" s="1">
        <v>3</v>
      </c>
      <c r="D23" s="1">
        <v>1</v>
      </c>
      <c r="E23" s="1">
        <v>1</v>
      </c>
      <c r="F23" s="1">
        <v>1</v>
      </c>
      <c r="G23" s="1">
        <v>2</v>
      </c>
      <c r="H23" s="1"/>
      <c r="J23" s="4">
        <f t="shared" si="6"/>
        <v>1.6</v>
      </c>
      <c r="K23" s="4">
        <f t="shared" si="7"/>
        <v>0.89442719099991574</v>
      </c>
      <c r="L23">
        <f t="shared" si="8"/>
        <v>5</v>
      </c>
    </row>
    <row r="24" spans="2:12" x14ac:dyDescent="0.35">
      <c r="B24" s="3">
        <v>72</v>
      </c>
      <c r="C24" s="1">
        <v>1</v>
      </c>
      <c r="D24" s="1">
        <v>2</v>
      </c>
      <c r="E24" s="1">
        <v>0</v>
      </c>
      <c r="F24" s="1">
        <v>2</v>
      </c>
      <c r="G24" s="1">
        <v>0</v>
      </c>
      <c r="H24" s="1"/>
      <c r="J24" s="4">
        <f t="shared" si="6"/>
        <v>1</v>
      </c>
      <c r="K24" s="4">
        <f t="shared" si="7"/>
        <v>1</v>
      </c>
      <c r="L24">
        <f t="shared" si="8"/>
        <v>5</v>
      </c>
    </row>
    <row r="27" spans="2:12" x14ac:dyDescent="0.35">
      <c r="C27" s="5" t="s">
        <v>16</v>
      </c>
      <c r="D27" s="5"/>
      <c r="E27" s="5"/>
      <c r="F27" s="5"/>
      <c r="G27" s="5"/>
      <c r="H27" s="5"/>
    </row>
    <row r="28" spans="2:12" x14ac:dyDescent="0.35">
      <c r="B28" s="3">
        <v>6</v>
      </c>
      <c r="C28" s="1">
        <v>3</v>
      </c>
      <c r="D28" s="1">
        <v>7</v>
      </c>
      <c r="E28" s="1">
        <v>3</v>
      </c>
      <c r="F28" s="1">
        <v>6</v>
      </c>
      <c r="G28" s="1">
        <v>5</v>
      </c>
      <c r="H28" s="1"/>
      <c r="J28" s="4">
        <f>AVERAGE(C28:H28)</f>
        <v>4.8</v>
      </c>
      <c r="K28" s="4">
        <f>STDEV(C28:H28)</f>
        <v>1.7888543819998315</v>
      </c>
      <c r="L28">
        <f>COUNT(C28:H28)</f>
        <v>5</v>
      </c>
    </row>
    <row r="29" spans="2:12" x14ac:dyDescent="0.35">
      <c r="B29" s="3">
        <v>12</v>
      </c>
      <c r="C29" s="1">
        <v>5</v>
      </c>
      <c r="D29" s="1">
        <v>2</v>
      </c>
      <c r="E29" s="1">
        <v>9</v>
      </c>
      <c r="F29" s="1">
        <v>1</v>
      </c>
      <c r="G29" s="1">
        <v>2</v>
      </c>
      <c r="H29" s="1"/>
      <c r="J29" s="4">
        <f t="shared" ref="J29:J32" si="9">AVERAGE(C29:H29)</f>
        <v>3.8</v>
      </c>
      <c r="K29" s="4">
        <f t="shared" ref="K29:K32" si="10">STDEV(C29:H29)</f>
        <v>3.271085446759225</v>
      </c>
      <c r="L29">
        <f t="shared" ref="L29:L32" si="11">COUNT(C29:H29)</f>
        <v>5</v>
      </c>
    </row>
    <row r="30" spans="2:12" x14ac:dyDescent="0.35">
      <c r="B30" s="3">
        <v>24</v>
      </c>
      <c r="C30" s="1">
        <v>10</v>
      </c>
      <c r="D30" s="1">
        <v>5</v>
      </c>
      <c r="E30" s="1">
        <v>9</v>
      </c>
      <c r="F30" s="1">
        <v>5</v>
      </c>
      <c r="G30" s="1">
        <v>10</v>
      </c>
      <c r="H30" s="1"/>
      <c r="J30" s="4">
        <f t="shared" si="9"/>
        <v>7.8</v>
      </c>
      <c r="K30" s="4">
        <f t="shared" si="10"/>
        <v>2.5884358211089573</v>
      </c>
      <c r="L30">
        <f t="shared" si="11"/>
        <v>5</v>
      </c>
    </row>
    <row r="31" spans="2:12" x14ac:dyDescent="0.35">
      <c r="B31" s="3">
        <v>48</v>
      </c>
      <c r="C31" s="1">
        <v>10</v>
      </c>
      <c r="D31" s="1">
        <v>19</v>
      </c>
      <c r="E31" s="1">
        <v>14</v>
      </c>
      <c r="F31" s="1">
        <v>11</v>
      </c>
      <c r="G31" s="1">
        <v>10</v>
      </c>
      <c r="H31" s="1"/>
      <c r="J31" s="4">
        <f t="shared" si="9"/>
        <v>12.8</v>
      </c>
      <c r="K31" s="4">
        <f t="shared" si="10"/>
        <v>3.8340579025361614</v>
      </c>
      <c r="L31">
        <f t="shared" si="11"/>
        <v>5</v>
      </c>
    </row>
    <row r="32" spans="2:12" x14ac:dyDescent="0.35">
      <c r="B32" s="3">
        <v>72</v>
      </c>
      <c r="C32" s="1">
        <v>24</v>
      </c>
      <c r="D32" s="1">
        <v>27</v>
      </c>
      <c r="E32" s="1">
        <v>25</v>
      </c>
      <c r="F32" s="1">
        <v>38</v>
      </c>
      <c r="G32" s="1">
        <v>40</v>
      </c>
      <c r="H32" s="1"/>
      <c r="J32" s="4">
        <f t="shared" si="9"/>
        <v>30.8</v>
      </c>
      <c r="K32" s="4">
        <f t="shared" si="10"/>
        <v>7.5960516059331802</v>
      </c>
      <c r="L32">
        <f t="shared" si="11"/>
        <v>5</v>
      </c>
    </row>
    <row r="35" spans="2:12" x14ac:dyDescent="0.35">
      <c r="C35" s="5" t="s">
        <v>17</v>
      </c>
      <c r="D35" s="5"/>
      <c r="E35" s="5"/>
      <c r="F35" s="5"/>
      <c r="G35" s="5"/>
      <c r="H35" s="5"/>
    </row>
    <row r="36" spans="2:12" x14ac:dyDescent="0.35">
      <c r="B36" s="3">
        <v>6</v>
      </c>
      <c r="C36" s="1">
        <v>4</v>
      </c>
      <c r="D36" s="1">
        <v>4</v>
      </c>
      <c r="E36" s="1">
        <v>6</v>
      </c>
      <c r="F36" s="1">
        <v>6</v>
      </c>
      <c r="G36" s="1">
        <v>2</v>
      </c>
      <c r="H36" s="1"/>
      <c r="J36" s="4">
        <f>AVERAGE(C36:H36)</f>
        <v>4.4000000000000004</v>
      </c>
      <c r="K36" s="4">
        <f>STDEV(C36:H36)</f>
        <v>1.6733200530681513</v>
      </c>
      <c r="L36">
        <f>COUNT(C36:H36)</f>
        <v>5</v>
      </c>
    </row>
    <row r="37" spans="2:12" x14ac:dyDescent="0.35">
      <c r="B37" s="3">
        <v>12</v>
      </c>
      <c r="C37" s="1">
        <v>9</v>
      </c>
      <c r="D37" s="1">
        <v>7</v>
      </c>
      <c r="E37" s="1">
        <v>6</v>
      </c>
      <c r="F37" s="1">
        <v>5</v>
      </c>
      <c r="G37" s="1">
        <v>4</v>
      </c>
      <c r="H37" s="1"/>
      <c r="J37" s="4">
        <f t="shared" ref="J37:J40" si="12">AVERAGE(C37:H37)</f>
        <v>6.2</v>
      </c>
      <c r="K37" s="4">
        <f t="shared" ref="K37:K40" si="13">STDEV(C37:H37)</f>
        <v>1.9235384061671352</v>
      </c>
      <c r="L37">
        <f t="shared" ref="L37:L40" si="14">COUNT(C37:H37)</f>
        <v>5</v>
      </c>
    </row>
    <row r="38" spans="2:12" x14ac:dyDescent="0.35">
      <c r="B38" s="3">
        <v>24</v>
      </c>
      <c r="C38" s="1">
        <v>8</v>
      </c>
      <c r="D38" s="1">
        <v>5</v>
      </c>
      <c r="E38" s="1">
        <v>3</v>
      </c>
      <c r="F38" s="1">
        <v>3</v>
      </c>
      <c r="G38" s="1">
        <v>8</v>
      </c>
      <c r="H38" s="1"/>
      <c r="J38" s="4">
        <f t="shared" si="12"/>
        <v>5.4</v>
      </c>
      <c r="K38" s="4">
        <f t="shared" si="13"/>
        <v>2.5099800796022262</v>
      </c>
      <c r="L38">
        <f t="shared" si="14"/>
        <v>5</v>
      </c>
    </row>
    <row r="39" spans="2:12" x14ac:dyDescent="0.35">
      <c r="B39" s="3">
        <v>48</v>
      </c>
      <c r="C39" s="1">
        <v>13</v>
      </c>
      <c r="D39" s="1">
        <v>11</v>
      </c>
      <c r="E39" s="1">
        <v>14</v>
      </c>
      <c r="F39" s="1">
        <v>15</v>
      </c>
      <c r="G39" s="1">
        <v>10</v>
      </c>
      <c r="H39" s="1"/>
      <c r="J39" s="4">
        <f t="shared" si="12"/>
        <v>12.6</v>
      </c>
      <c r="K39" s="4">
        <f t="shared" si="13"/>
        <v>2.073644135332775</v>
      </c>
      <c r="L39">
        <f t="shared" si="14"/>
        <v>5</v>
      </c>
    </row>
    <row r="40" spans="2:12" x14ac:dyDescent="0.35">
      <c r="B40" s="3">
        <v>72</v>
      </c>
      <c r="C40" s="1">
        <v>11</v>
      </c>
      <c r="D40" s="1">
        <v>12</v>
      </c>
      <c r="E40" s="1">
        <v>12</v>
      </c>
      <c r="F40" s="1">
        <v>13</v>
      </c>
      <c r="G40" s="1">
        <v>10</v>
      </c>
      <c r="H40" s="1"/>
      <c r="J40" s="4">
        <f t="shared" si="12"/>
        <v>11.6</v>
      </c>
      <c r="K40" s="4">
        <f t="shared" si="13"/>
        <v>1.1401754250991381</v>
      </c>
      <c r="L40">
        <f t="shared" si="14"/>
        <v>5</v>
      </c>
    </row>
    <row r="43" spans="2:12" x14ac:dyDescent="0.35">
      <c r="C43" s="5" t="s">
        <v>18</v>
      </c>
      <c r="D43" s="5"/>
      <c r="E43" s="5"/>
      <c r="F43" s="5"/>
      <c r="G43" s="5"/>
      <c r="H43" s="5"/>
    </row>
    <row r="44" spans="2:12" x14ac:dyDescent="0.35">
      <c r="B44" s="3">
        <v>6</v>
      </c>
      <c r="C44" s="1">
        <v>2</v>
      </c>
      <c r="D44" s="1">
        <v>3</v>
      </c>
      <c r="E44" s="1">
        <v>4</v>
      </c>
      <c r="F44" s="1">
        <v>5</v>
      </c>
      <c r="G44" s="1">
        <v>4</v>
      </c>
      <c r="H44" s="1"/>
      <c r="J44" s="4">
        <f>AVERAGE(C44:H44)</f>
        <v>3.6</v>
      </c>
      <c r="K44" s="4">
        <f>STDEV(C44:H44)</f>
        <v>1.1401754250991383</v>
      </c>
      <c r="L44">
        <f>COUNT(C44:H44)</f>
        <v>5</v>
      </c>
    </row>
    <row r="45" spans="2:12" x14ac:dyDescent="0.35">
      <c r="B45" s="3">
        <v>12</v>
      </c>
      <c r="C45" s="1">
        <v>4</v>
      </c>
      <c r="D45" s="1">
        <v>6</v>
      </c>
      <c r="E45" s="1">
        <v>4</v>
      </c>
      <c r="F45" s="1">
        <v>3</v>
      </c>
      <c r="G45" s="1">
        <v>4</v>
      </c>
      <c r="H45" s="1"/>
      <c r="J45" s="4">
        <f t="shared" ref="J45:J48" si="15">AVERAGE(C45:H45)</f>
        <v>4.2</v>
      </c>
      <c r="K45" s="4">
        <f t="shared" ref="K45:K48" si="16">STDEV(C45:H45)</f>
        <v>1.0954451150103319</v>
      </c>
      <c r="L45">
        <f t="shared" ref="L45:L48" si="17">COUNT(C45:H45)</f>
        <v>5</v>
      </c>
    </row>
    <row r="46" spans="2:12" x14ac:dyDescent="0.35">
      <c r="B46" s="3">
        <v>24</v>
      </c>
      <c r="C46" s="1">
        <v>12</v>
      </c>
      <c r="D46" s="1">
        <v>13</v>
      </c>
      <c r="E46" s="1">
        <v>7</v>
      </c>
      <c r="F46" s="1">
        <v>5</v>
      </c>
      <c r="G46" s="1">
        <v>10</v>
      </c>
      <c r="H46" s="1"/>
      <c r="J46" s="4">
        <f t="shared" si="15"/>
        <v>9.4</v>
      </c>
      <c r="K46" s="4">
        <f t="shared" si="16"/>
        <v>3.3615472627943217</v>
      </c>
      <c r="L46">
        <f t="shared" si="17"/>
        <v>5</v>
      </c>
    </row>
    <row r="47" spans="2:12" x14ac:dyDescent="0.35">
      <c r="B47" s="3">
        <v>48</v>
      </c>
      <c r="C47" s="1">
        <v>14</v>
      </c>
      <c r="D47" s="1">
        <v>17</v>
      </c>
      <c r="E47" s="1">
        <v>16</v>
      </c>
      <c r="F47" s="1">
        <v>12</v>
      </c>
      <c r="G47" s="1">
        <v>15</v>
      </c>
      <c r="H47" s="1"/>
      <c r="J47" s="4">
        <f t="shared" si="15"/>
        <v>14.8</v>
      </c>
      <c r="K47" s="4">
        <f t="shared" si="16"/>
        <v>1.9235384061671315</v>
      </c>
      <c r="L47">
        <f t="shared" si="17"/>
        <v>5</v>
      </c>
    </row>
    <row r="48" spans="2:12" x14ac:dyDescent="0.35">
      <c r="B48" s="3">
        <v>72</v>
      </c>
      <c r="C48" s="1">
        <v>35</v>
      </c>
      <c r="D48" s="1">
        <v>37</v>
      </c>
      <c r="E48" s="1">
        <v>36</v>
      </c>
      <c r="F48" s="1">
        <v>38</v>
      </c>
      <c r="G48" s="1">
        <v>39</v>
      </c>
      <c r="H48" s="1"/>
      <c r="J48" s="4">
        <f t="shared" si="15"/>
        <v>37</v>
      </c>
      <c r="K48" s="4">
        <f t="shared" si="16"/>
        <v>1.5811388300841898</v>
      </c>
      <c r="L48">
        <f t="shared" si="17"/>
        <v>5</v>
      </c>
    </row>
    <row r="51" spans="2:12" x14ac:dyDescent="0.35">
      <c r="C51" s="5" t="s">
        <v>21</v>
      </c>
      <c r="D51" s="5"/>
      <c r="E51" s="5"/>
      <c r="F51" s="5"/>
      <c r="G51" s="5"/>
      <c r="H51" s="5"/>
    </row>
    <row r="52" spans="2:12" x14ac:dyDescent="0.35">
      <c r="B52" s="3">
        <v>6</v>
      </c>
      <c r="C52" s="1">
        <v>4</v>
      </c>
      <c r="D52" s="1">
        <v>5</v>
      </c>
      <c r="E52" s="1">
        <v>5</v>
      </c>
      <c r="F52" s="1">
        <v>6</v>
      </c>
      <c r="G52" s="1">
        <v>4</v>
      </c>
      <c r="H52" s="1"/>
      <c r="J52" s="4">
        <f>AVERAGE(C52:H52)</f>
        <v>4.8</v>
      </c>
      <c r="K52" s="4">
        <f>STDEV(C52:H52)</f>
        <v>0.83666002653407512</v>
      </c>
      <c r="L52">
        <f>COUNT(C52:H52)</f>
        <v>5</v>
      </c>
    </row>
    <row r="53" spans="2:12" x14ac:dyDescent="0.35">
      <c r="B53" s="3">
        <v>12</v>
      </c>
      <c r="C53" s="1">
        <v>5</v>
      </c>
      <c r="D53" s="1">
        <v>7</v>
      </c>
      <c r="E53" s="1">
        <v>5</v>
      </c>
      <c r="F53" s="1">
        <v>7</v>
      </c>
      <c r="G53" s="1">
        <v>3</v>
      </c>
      <c r="H53" s="1"/>
      <c r="J53" s="4">
        <f t="shared" ref="J53:J56" si="18">AVERAGE(C53:H53)</f>
        <v>5.4</v>
      </c>
      <c r="K53" s="4">
        <f t="shared" ref="K53:K56" si="19">STDEV(C53:H53)</f>
        <v>1.6733200530681502</v>
      </c>
      <c r="L53">
        <f t="shared" ref="L53:L56" si="20">COUNT(C53:H53)</f>
        <v>5</v>
      </c>
    </row>
    <row r="54" spans="2:12" x14ac:dyDescent="0.35">
      <c r="B54" s="3">
        <v>24</v>
      </c>
      <c r="C54" s="1">
        <v>7</v>
      </c>
      <c r="D54" s="1">
        <v>6</v>
      </c>
      <c r="E54" s="1">
        <v>9</v>
      </c>
      <c r="F54" s="1">
        <v>10</v>
      </c>
      <c r="G54" s="1">
        <v>11</v>
      </c>
      <c r="H54" s="1"/>
      <c r="J54" s="4">
        <f t="shared" si="18"/>
        <v>8.6</v>
      </c>
      <c r="K54" s="4">
        <f t="shared" si="19"/>
        <v>2.0736441353327715</v>
      </c>
      <c r="L54">
        <f t="shared" si="20"/>
        <v>5</v>
      </c>
    </row>
    <row r="55" spans="2:12" x14ac:dyDescent="0.35">
      <c r="B55" s="3">
        <v>48</v>
      </c>
      <c r="C55" s="1">
        <v>15</v>
      </c>
      <c r="D55" s="1">
        <v>12</v>
      </c>
      <c r="E55" s="1">
        <v>13</v>
      </c>
      <c r="F55" s="1">
        <v>16</v>
      </c>
      <c r="G55" s="1">
        <v>18</v>
      </c>
      <c r="H55" s="1"/>
      <c r="J55" s="4">
        <f t="shared" si="18"/>
        <v>14.8</v>
      </c>
      <c r="K55" s="4">
        <f t="shared" si="19"/>
        <v>2.3874672772626622</v>
      </c>
      <c r="L55">
        <f t="shared" si="20"/>
        <v>5</v>
      </c>
    </row>
    <row r="56" spans="2:12" x14ac:dyDescent="0.35">
      <c r="B56" s="3">
        <v>72</v>
      </c>
      <c r="C56" s="1">
        <v>29</v>
      </c>
      <c r="D56" s="1">
        <v>36</v>
      </c>
      <c r="E56" s="1">
        <v>43</v>
      </c>
      <c r="F56" s="1">
        <v>41</v>
      </c>
      <c r="G56" s="1">
        <v>49</v>
      </c>
      <c r="H56" s="1"/>
      <c r="J56" s="4">
        <f t="shared" si="18"/>
        <v>39.6</v>
      </c>
      <c r="K56" s="4">
        <f t="shared" si="19"/>
        <v>7.5365774725667061</v>
      </c>
      <c r="L56">
        <f t="shared" si="20"/>
        <v>5</v>
      </c>
    </row>
    <row r="59" spans="2:12" x14ac:dyDescent="0.35">
      <c r="C59" s="5" t="s">
        <v>20</v>
      </c>
      <c r="D59" s="5"/>
      <c r="E59" s="5"/>
      <c r="F59" s="5"/>
      <c r="G59" s="5"/>
      <c r="H59" s="5"/>
    </row>
    <row r="60" spans="2:12" x14ac:dyDescent="0.35">
      <c r="B60" s="3">
        <v>6</v>
      </c>
      <c r="C60" s="1">
        <v>4</v>
      </c>
      <c r="D60" s="1">
        <v>5</v>
      </c>
      <c r="E60" s="1">
        <v>6</v>
      </c>
      <c r="F60" s="1">
        <v>3</v>
      </c>
      <c r="G60" s="1">
        <v>5</v>
      </c>
      <c r="H60" s="1"/>
      <c r="J60" s="4">
        <f>AVERAGE(C60:H60)</f>
        <v>4.5999999999999996</v>
      </c>
      <c r="K60" s="4">
        <f>STDEV(C60:H60)</f>
        <v>1.1401754250991383</v>
      </c>
      <c r="L60">
        <f>COUNT(C60:H60)</f>
        <v>5</v>
      </c>
    </row>
    <row r="61" spans="2:12" x14ac:dyDescent="0.35">
      <c r="B61" s="3">
        <v>12</v>
      </c>
      <c r="C61" s="1">
        <v>4</v>
      </c>
      <c r="D61" s="1">
        <v>5</v>
      </c>
      <c r="E61" s="1">
        <v>6</v>
      </c>
      <c r="F61" s="1">
        <v>3</v>
      </c>
      <c r="G61" s="1">
        <v>4</v>
      </c>
      <c r="H61" s="1"/>
      <c r="J61" s="4">
        <f t="shared" ref="J61:J64" si="21">AVERAGE(C61:H61)</f>
        <v>4.4000000000000004</v>
      </c>
      <c r="K61" s="4">
        <f t="shared" ref="K61:K64" si="22">STDEV(C61:H61)</f>
        <v>1.1401754250991383</v>
      </c>
      <c r="L61">
        <f t="shared" ref="L61:L64" si="23">COUNT(C61:H61)</f>
        <v>5</v>
      </c>
    </row>
    <row r="62" spans="2:12" x14ac:dyDescent="0.35">
      <c r="B62" s="3">
        <v>24</v>
      </c>
      <c r="C62" s="1">
        <v>8</v>
      </c>
      <c r="D62" s="1">
        <v>7</v>
      </c>
      <c r="E62" s="1">
        <v>5</v>
      </c>
      <c r="F62" s="1">
        <v>9</v>
      </c>
      <c r="G62" s="1">
        <v>12</v>
      </c>
      <c r="H62" s="1"/>
      <c r="J62" s="4">
        <f t="shared" si="21"/>
        <v>8.1999999999999993</v>
      </c>
      <c r="K62" s="4">
        <f t="shared" si="22"/>
        <v>2.5884358211089573</v>
      </c>
      <c r="L62">
        <f t="shared" si="23"/>
        <v>5</v>
      </c>
    </row>
    <row r="63" spans="2:12" x14ac:dyDescent="0.35">
      <c r="B63" s="3">
        <v>48</v>
      </c>
      <c r="C63" s="1">
        <v>15</v>
      </c>
      <c r="D63" s="1">
        <v>16</v>
      </c>
      <c r="E63" s="1">
        <v>10</v>
      </c>
      <c r="F63" s="1">
        <v>8</v>
      </c>
      <c r="G63" s="1">
        <v>17</v>
      </c>
      <c r="H63" s="1"/>
      <c r="J63" s="4">
        <f t="shared" si="21"/>
        <v>13.2</v>
      </c>
      <c r="K63" s="4">
        <f t="shared" si="22"/>
        <v>3.9623225512317886</v>
      </c>
      <c r="L63">
        <f t="shared" si="23"/>
        <v>5</v>
      </c>
    </row>
    <row r="64" spans="2:12" x14ac:dyDescent="0.35">
      <c r="B64" s="3">
        <v>72</v>
      </c>
      <c r="C64" s="1">
        <v>24</v>
      </c>
      <c r="D64" s="1">
        <v>23</v>
      </c>
      <c r="E64" s="1">
        <v>32</v>
      </c>
      <c r="F64" s="1">
        <v>30</v>
      </c>
      <c r="G64" s="1">
        <v>31</v>
      </c>
      <c r="H64" s="1"/>
      <c r="J64" s="4">
        <f t="shared" si="21"/>
        <v>28</v>
      </c>
      <c r="K64" s="4">
        <f t="shared" si="22"/>
        <v>4.1833001326703778</v>
      </c>
      <c r="L64">
        <f t="shared" si="23"/>
        <v>5</v>
      </c>
    </row>
    <row r="67" spans="2:12" x14ac:dyDescent="0.35">
      <c r="C67" s="5" t="s">
        <v>19</v>
      </c>
      <c r="D67" s="5"/>
      <c r="E67" s="5"/>
      <c r="F67" s="5"/>
      <c r="G67" s="5"/>
      <c r="H67" s="5"/>
    </row>
    <row r="68" spans="2:12" x14ac:dyDescent="0.35">
      <c r="B68" s="3">
        <v>6</v>
      </c>
      <c r="C68" s="1">
        <v>4</v>
      </c>
      <c r="D68" s="1">
        <v>3</v>
      </c>
      <c r="E68" s="1">
        <v>7</v>
      </c>
      <c r="F68" s="1">
        <v>6</v>
      </c>
      <c r="G68" s="1">
        <v>3</v>
      </c>
      <c r="H68" s="1"/>
      <c r="J68" s="4">
        <f>AVERAGE(C68:H68)</f>
        <v>4.5999999999999996</v>
      </c>
      <c r="K68" s="4">
        <f>STDEV(C68:H68)</f>
        <v>1.8165902124584952</v>
      </c>
      <c r="L68">
        <f>COUNT(C68:H68)</f>
        <v>5</v>
      </c>
    </row>
    <row r="69" spans="2:12" x14ac:dyDescent="0.35">
      <c r="B69" s="3">
        <v>12</v>
      </c>
      <c r="C69" s="1">
        <v>6</v>
      </c>
      <c r="D69" s="1">
        <v>6</v>
      </c>
      <c r="E69" s="1">
        <v>4</v>
      </c>
      <c r="F69" s="1">
        <v>7</v>
      </c>
      <c r="G69" s="1">
        <v>9</v>
      </c>
      <c r="H69" s="1"/>
      <c r="J69" s="4">
        <f t="shared" ref="J69:J72" si="24">AVERAGE(C69:H69)</f>
        <v>6.4</v>
      </c>
      <c r="K69" s="4">
        <f t="shared" ref="K69:K72" si="25">STDEV(C69:H69)</f>
        <v>1.8165902124584943</v>
      </c>
      <c r="L69">
        <f t="shared" ref="L69:L72" si="26">COUNT(C69:H69)</f>
        <v>5</v>
      </c>
    </row>
    <row r="70" spans="2:12" x14ac:dyDescent="0.35">
      <c r="B70" s="3">
        <v>24</v>
      </c>
      <c r="C70" s="1">
        <v>7</v>
      </c>
      <c r="D70" s="1">
        <v>12</v>
      </c>
      <c r="E70" s="1">
        <v>11</v>
      </c>
      <c r="F70" s="1">
        <v>6</v>
      </c>
      <c r="G70" s="1">
        <v>10</v>
      </c>
      <c r="H70" s="1"/>
      <c r="J70" s="4">
        <f t="shared" si="24"/>
        <v>9.1999999999999993</v>
      </c>
      <c r="K70" s="4">
        <f t="shared" si="25"/>
        <v>2.5884358211089573</v>
      </c>
      <c r="L70">
        <f t="shared" si="26"/>
        <v>5</v>
      </c>
    </row>
    <row r="71" spans="2:12" x14ac:dyDescent="0.35">
      <c r="B71" s="3">
        <v>48</v>
      </c>
      <c r="C71" s="1">
        <v>11</v>
      </c>
      <c r="D71" s="1">
        <v>10</v>
      </c>
      <c r="E71" s="1">
        <v>15</v>
      </c>
      <c r="F71" s="1">
        <v>12</v>
      </c>
      <c r="G71" s="1">
        <v>18</v>
      </c>
      <c r="H71" s="1"/>
      <c r="J71" s="4">
        <f t="shared" si="24"/>
        <v>13.2</v>
      </c>
      <c r="K71" s="4">
        <f t="shared" si="25"/>
        <v>3.2710854467592236</v>
      </c>
      <c r="L71">
        <f t="shared" si="26"/>
        <v>5</v>
      </c>
    </row>
    <row r="72" spans="2:12" x14ac:dyDescent="0.35">
      <c r="B72" s="3">
        <v>72</v>
      </c>
      <c r="C72" s="1">
        <v>24</v>
      </c>
      <c r="D72" s="1">
        <v>20</v>
      </c>
      <c r="E72" s="1">
        <v>20</v>
      </c>
      <c r="F72" s="1">
        <v>25</v>
      </c>
      <c r="G72" s="1">
        <v>32</v>
      </c>
      <c r="H72" s="1"/>
      <c r="J72" s="4">
        <f t="shared" si="24"/>
        <v>24.2</v>
      </c>
      <c r="K72" s="4">
        <f t="shared" si="25"/>
        <v>4.9193495504995424</v>
      </c>
      <c r="L72">
        <f t="shared" si="26"/>
        <v>5</v>
      </c>
    </row>
    <row r="75" spans="2:12" x14ac:dyDescent="0.35">
      <c r="C75" s="5" t="s">
        <v>22</v>
      </c>
      <c r="D75" s="5"/>
      <c r="E75" s="5"/>
      <c r="F75" s="5"/>
      <c r="G75" s="5"/>
      <c r="H75" s="5"/>
    </row>
    <row r="76" spans="2:12" x14ac:dyDescent="0.35">
      <c r="B76" s="3">
        <v>6</v>
      </c>
      <c r="C76" s="1">
        <v>4</v>
      </c>
      <c r="D76" s="1">
        <v>3</v>
      </c>
      <c r="E76" s="1">
        <v>2</v>
      </c>
      <c r="F76" s="1">
        <v>3</v>
      </c>
      <c r="G76" s="1">
        <v>5</v>
      </c>
      <c r="H76" s="1"/>
      <c r="J76" s="4">
        <f>AVERAGE(C76:H76)</f>
        <v>3.4</v>
      </c>
      <c r="K76" s="4">
        <f>STDEV(C76:H76)</f>
        <v>1.1401754250991383</v>
      </c>
      <c r="L76">
        <f>COUNT(C76:H76)</f>
        <v>5</v>
      </c>
    </row>
    <row r="77" spans="2:12" x14ac:dyDescent="0.35">
      <c r="B77" s="3">
        <v>12</v>
      </c>
      <c r="C77" s="1">
        <v>6</v>
      </c>
      <c r="D77" s="1">
        <v>4</v>
      </c>
      <c r="E77" s="1">
        <v>3</v>
      </c>
      <c r="F77" s="1">
        <v>7</v>
      </c>
      <c r="G77" s="1">
        <v>2</v>
      </c>
      <c r="H77" s="1"/>
      <c r="J77" s="4">
        <f t="shared" ref="J77:J80" si="27">AVERAGE(C77:H77)</f>
        <v>4.4000000000000004</v>
      </c>
      <c r="K77" s="4">
        <f t="shared" ref="K77:K80" si="28">STDEV(C77:H77)</f>
        <v>2.0736441353327724</v>
      </c>
      <c r="L77">
        <f t="shared" ref="L77:L80" si="29">COUNT(C77:H77)</f>
        <v>5</v>
      </c>
    </row>
    <row r="78" spans="2:12" x14ac:dyDescent="0.35">
      <c r="B78" s="3">
        <v>24</v>
      </c>
      <c r="C78" s="1">
        <v>5</v>
      </c>
      <c r="D78" s="1">
        <v>7</v>
      </c>
      <c r="E78" s="1">
        <v>5</v>
      </c>
      <c r="F78" s="1">
        <v>7</v>
      </c>
      <c r="G78" s="1">
        <v>7</v>
      </c>
      <c r="H78" s="1"/>
      <c r="J78" s="4">
        <f t="shared" si="27"/>
        <v>6.2</v>
      </c>
      <c r="K78" s="4">
        <f t="shared" si="28"/>
        <v>1.0954451150103335</v>
      </c>
      <c r="L78">
        <f t="shared" si="29"/>
        <v>5</v>
      </c>
    </row>
    <row r="79" spans="2:12" x14ac:dyDescent="0.35">
      <c r="B79" s="3">
        <v>48</v>
      </c>
      <c r="C79" s="1">
        <v>18</v>
      </c>
      <c r="D79" s="1">
        <v>17</v>
      </c>
      <c r="E79" s="1">
        <v>14</v>
      </c>
      <c r="F79" s="1">
        <v>12</v>
      </c>
      <c r="G79" s="1">
        <v>17</v>
      </c>
      <c r="H79" s="1"/>
      <c r="J79" s="4">
        <f t="shared" si="27"/>
        <v>15.6</v>
      </c>
      <c r="K79" s="4">
        <f t="shared" si="28"/>
        <v>2.5099800796022289</v>
      </c>
      <c r="L79">
        <f t="shared" si="29"/>
        <v>5</v>
      </c>
    </row>
    <row r="80" spans="2:12" x14ac:dyDescent="0.35">
      <c r="B80" s="3">
        <v>72</v>
      </c>
      <c r="C80" s="1">
        <v>36</v>
      </c>
      <c r="D80" s="1">
        <v>39</v>
      </c>
      <c r="E80" s="1">
        <v>41</v>
      </c>
      <c r="F80" s="1">
        <v>39</v>
      </c>
      <c r="G80" s="1">
        <v>28</v>
      </c>
      <c r="H80" s="1"/>
      <c r="J80" s="4">
        <f t="shared" si="27"/>
        <v>36.6</v>
      </c>
      <c r="K80" s="4">
        <f t="shared" si="28"/>
        <v>5.1283525619832293</v>
      </c>
      <c r="L80">
        <f t="shared" si="29"/>
        <v>5</v>
      </c>
    </row>
    <row r="83" spans="2:12" x14ac:dyDescent="0.35">
      <c r="C83" s="5" t="s">
        <v>23</v>
      </c>
      <c r="D83" s="5"/>
      <c r="E83" s="5"/>
      <c r="F83" s="5"/>
      <c r="G83" s="5"/>
      <c r="H83" s="5"/>
    </row>
    <row r="84" spans="2:12" x14ac:dyDescent="0.35">
      <c r="B84" s="3">
        <v>6</v>
      </c>
      <c r="C84" s="1">
        <v>6</v>
      </c>
      <c r="D84" s="1">
        <v>6</v>
      </c>
      <c r="E84" s="1">
        <v>7</v>
      </c>
      <c r="F84" s="1">
        <v>2</v>
      </c>
      <c r="G84" s="1">
        <v>6</v>
      </c>
      <c r="H84" s="1"/>
      <c r="J84" s="4">
        <f>AVERAGE(C84:H84)</f>
        <v>5.4</v>
      </c>
      <c r="K84" s="4">
        <f>STDEV(C84:H84)</f>
        <v>1.949358868961792</v>
      </c>
      <c r="L84">
        <f>COUNT(C84:H84)</f>
        <v>5</v>
      </c>
    </row>
    <row r="85" spans="2:12" x14ac:dyDescent="0.35">
      <c r="B85" s="3">
        <v>12</v>
      </c>
      <c r="C85" s="1">
        <v>5</v>
      </c>
      <c r="D85" s="1">
        <v>3</v>
      </c>
      <c r="E85" s="1">
        <v>3</v>
      </c>
      <c r="F85" s="1">
        <v>5</v>
      </c>
      <c r="G85" s="1">
        <v>3</v>
      </c>
      <c r="H85" s="1"/>
      <c r="J85" s="4">
        <f t="shared" ref="J85:J88" si="30">AVERAGE(C85:H85)</f>
        <v>3.8</v>
      </c>
      <c r="K85" s="4">
        <f t="shared" ref="K85:K88" si="31">STDEV(C85:H85)</f>
        <v>1.0954451150103319</v>
      </c>
      <c r="L85">
        <f t="shared" ref="L85:L88" si="32">COUNT(C85:H85)</f>
        <v>5</v>
      </c>
    </row>
    <row r="86" spans="2:12" x14ac:dyDescent="0.35">
      <c r="B86" s="3">
        <v>24</v>
      </c>
      <c r="C86" s="1">
        <v>6</v>
      </c>
      <c r="D86" s="1">
        <v>5</v>
      </c>
      <c r="E86" s="1">
        <v>7</v>
      </c>
      <c r="F86" s="1">
        <v>9</v>
      </c>
      <c r="G86" s="1">
        <v>3</v>
      </c>
      <c r="H86" s="1"/>
      <c r="J86" s="4">
        <f t="shared" si="30"/>
        <v>6</v>
      </c>
      <c r="K86" s="4">
        <f t="shared" si="31"/>
        <v>2.2360679774997898</v>
      </c>
      <c r="L86">
        <f t="shared" si="32"/>
        <v>5</v>
      </c>
    </row>
    <row r="87" spans="2:12" x14ac:dyDescent="0.35">
      <c r="B87" s="3">
        <v>48</v>
      </c>
      <c r="C87" s="1">
        <v>15</v>
      </c>
      <c r="D87" s="1">
        <v>11</v>
      </c>
      <c r="E87" s="1">
        <v>12</v>
      </c>
      <c r="F87" s="1">
        <v>12</v>
      </c>
      <c r="G87" s="1">
        <v>18</v>
      </c>
      <c r="H87" s="1"/>
      <c r="J87" s="4">
        <f t="shared" si="30"/>
        <v>13.6</v>
      </c>
      <c r="K87" s="4">
        <f t="shared" si="31"/>
        <v>2.8809720581775888</v>
      </c>
      <c r="L87">
        <f t="shared" si="32"/>
        <v>5</v>
      </c>
    </row>
    <row r="88" spans="2:12" x14ac:dyDescent="0.35">
      <c r="B88" s="3">
        <v>72</v>
      </c>
      <c r="C88" s="1">
        <v>35</v>
      </c>
      <c r="D88" s="1">
        <v>31</v>
      </c>
      <c r="E88" s="1">
        <v>27</v>
      </c>
      <c r="F88" s="1">
        <v>29</v>
      </c>
      <c r="G88" s="1">
        <v>25</v>
      </c>
      <c r="H88" s="1"/>
      <c r="J88" s="4">
        <f t="shared" si="30"/>
        <v>29.4</v>
      </c>
      <c r="K88" s="4">
        <f t="shared" si="31"/>
        <v>3.8470768123342629</v>
      </c>
      <c r="L88">
        <f t="shared" si="32"/>
        <v>5</v>
      </c>
    </row>
  </sheetData>
  <mergeCells count="11">
    <mergeCell ref="C3:H3"/>
    <mergeCell ref="C11:H11"/>
    <mergeCell ref="C19:H19"/>
    <mergeCell ref="C75:H75"/>
    <mergeCell ref="C83:H83"/>
    <mergeCell ref="C27:H27"/>
    <mergeCell ref="C35:H35"/>
    <mergeCell ref="C43:H43"/>
    <mergeCell ref="C51:H51"/>
    <mergeCell ref="C59:H59"/>
    <mergeCell ref="C67:H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MCF7</vt:lpstr>
      <vt:lpstr>MDA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Mortimers</dc:creator>
  <cp:lastModifiedBy>Rothnie, Alice</cp:lastModifiedBy>
  <dcterms:created xsi:type="dcterms:W3CDTF">2020-06-18T15:45:31Z</dcterms:created>
  <dcterms:modified xsi:type="dcterms:W3CDTF">2020-10-09T10:18:35Z</dcterms:modified>
</cp:coreProperties>
</file>