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thniea\Documents\publications\published 2020 -\Low et al 2020 Int J Mol Sci (ABCC1 &amp; ABCC4 in breast cancer)\figures\underlying data\"/>
    </mc:Choice>
  </mc:AlternateContent>
  <xr:revisionPtr revIDLastSave="0" documentId="8_{FAB6DFD4-AF0E-41FF-A339-5528C12E096E}" xr6:coauthVersionLast="45" xr6:coauthVersionMax="45" xr10:uidLastSave="{00000000-0000-0000-0000-000000000000}"/>
  <bookViews>
    <workbookView xWindow="-110" yWindow="-110" windowWidth="19420" windowHeight="10420" firstSheet="2" activeTab="5" xr2:uid="{00000000-000D-0000-FFFF-FFFF00000000}"/>
  </bookViews>
  <sheets>
    <sheet name="MCF7 no. colonies" sheetId="1" r:id="rId1"/>
    <sheet name="MDA no. colonies" sheetId="2" r:id="rId2"/>
    <sheet name="MCF7 size colonies" sheetId="3" r:id="rId3"/>
    <sheet name="MDA size colonies" sheetId="4" r:id="rId4"/>
    <sheet name="MCF7 siRNA no. colonies" sheetId="5" r:id="rId5"/>
    <sheet name="MDA siRNA no. colonie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6" l="1"/>
  <c r="I23" i="6"/>
  <c r="H23" i="6"/>
  <c r="G23" i="6"/>
  <c r="F23" i="6"/>
  <c r="E23" i="6"/>
  <c r="D23" i="6"/>
  <c r="C23" i="6"/>
  <c r="J22" i="6"/>
  <c r="I22" i="6"/>
  <c r="H22" i="6"/>
  <c r="G22" i="6"/>
  <c r="F22" i="6"/>
  <c r="E22" i="6"/>
  <c r="D22" i="6"/>
  <c r="C22" i="6"/>
  <c r="J21" i="6"/>
  <c r="I21" i="6"/>
  <c r="H21" i="6"/>
  <c r="G21" i="6"/>
  <c r="F21" i="6"/>
  <c r="E21" i="6"/>
  <c r="D21" i="6"/>
  <c r="C21" i="6"/>
  <c r="D23" i="5"/>
  <c r="E23" i="5"/>
  <c r="F23" i="5"/>
  <c r="G23" i="5"/>
  <c r="H23" i="5"/>
  <c r="I23" i="5"/>
  <c r="J23" i="5"/>
  <c r="C23" i="5"/>
  <c r="D21" i="5"/>
  <c r="E21" i="5"/>
  <c r="F21" i="5"/>
  <c r="G21" i="5"/>
  <c r="H21" i="5"/>
  <c r="I21" i="5"/>
  <c r="J21" i="5"/>
  <c r="C21" i="5"/>
  <c r="D22" i="5"/>
  <c r="E22" i="5"/>
  <c r="F22" i="5"/>
  <c r="G22" i="5"/>
  <c r="H22" i="5"/>
  <c r="I22" i="5"/>
  <c r="J22" i="5"/>
  <c r="C22" i="5"/>
  <c r="M36" i="4"/>
  <c r="L36" i="4"/>
  <c r="K36" i="4"/>
  <c r="J36" i="4"/>
  <c r="I36" i="4"/>
  <c r="H36" i="4"/>
  <c r="G36" i="4"/>
  <c r="F36" i="4"/>
  <c r="E36" i="4"/>
  <c r="D36" i="4"/>
  <c r="C36" i="4"/>
  <c r="M35" i="4"/>
  <c r="L35" i="4"/>
  <c r="K35" i="4"/>
  <c r="J35" i="4"/>
  <c r="I35" i="4"/>
  <c r="H35" i="4"/>
  <c r="G35" i="4"/>
  <c r="F35" i="4"/>
  <c r="E35" i="4"/>
  <c r="D35" i="4"/>
  <c r="C35" i="4"/>
  <c r="M34" i="4"/>
  <c r="L34" i="4"/>
  <c r="K34" i="4"/>
  <c r="J34" i="4"/>
  <c r="I34" i="4"/>
  <c r="H34" i="4"/>
  <c r="G34" i="4"/>
  <c r="F34" i="4"/>
  <c r="E34" i="4"/>
  <c r="D34" i="4"/>
  <c r="C34" i="4"/>
  <c r="M37" i="3"/>
  <c r="L37" i="3"/>
  <c r="K37" i="3"/>
  <c r="J37" i="3"/>
  <c r="I37" i="3"/>
  <c r="H37" i="3"/>
  <c r="G37" i="3"/>
  <c r="F37" i="3"/>
  <c r="E37" i="3"/>
  <c r="D37" i="3"/>
  <c r="C37" i="3"/>
  <c r="M36" i="3"/>
  <c r="L36" i="3"/>
  <c r="K36" i="3"/>
  <c r="J36" i="3"/>
  <c r="I36" i="3"/>
  <c r="H36" i="3"/>
  <c r="G36" i="3"/>
  <c r="F36" i="3"/>
  <c r="E36" i="3"/>
  <c r="D36" i="3"/>
  <c r="C36" i="3"/>
  <c r="M35" i="3"/>
  <c r="L35" i="3"/>
  <c r="K35" i="3"/>
  <c r="J35" i="3"/>
  <c r="I35" i="3"/>
  <c r="H35" i="3"/>
  <c r="G35" i="3"/>
  <c r="F35" i="3"/>
  <c r="E35" i="3"/>
  <c r="D35" i="3"/>
  <c r="C35" i="3"/>
  <c r="K37" i="2"/>
  <c r="J37" i="2"/>
  <c r="I37" i="2"/>
  <c r="H37" i="2"/>
  <c r="G37" i="2"/>
  <c r="F37" i="2"/>
  <c r="M37" i="2"/>
  <c r="L37" i="2"/>
  <c r="E37" i="2"/>
  <c r="D37" i="2"/>
  <c r="C37" i="2"/>
  <c r="K36" i="2"/>
  <c r="J36" i="2"/>
  <c r="I36" i="2"/>
  <c r="H36" i="2"/>
  <c r="G36" i="2"/>
  <c r="F36" i="2"/>
  <c r="M36" i="2"/>
  <c r="L36" i="2"/>
  <c r="E36" i="2"/>
  <c r="D36" i="2"/>
  <c r="C36" i="2"/>
  <c r="K35" i="2"/>
  <c r="J35" i="2"/>
  <c r="I35" i="2"/>
  <c r="H35" i="2"/>
  <c r="G35" i="2"/>
  <c r="F35" i="2"/>
  <c r="M35" i="2"/>
  <c r="L35" i="2"/>
  <c r="E35" i="2"/>
  <c r="D35" i="2"/>
  <c r="C35" i="2"/>
  <c r="E37" i="1"/>
  <c r="F37" i="1"/>
  <c r="M37" i="1"/>
  <c r="N37" i="1"/>
  <c r="G37" i="1"/>
  <c r="H37" i="1"/>
  <c r="I37" i="1"/>
  <c r="J37" i="1"/>
  <c r="K37" i="1"/>
  <c r="L37" i="1"/>
  <c r="D37" i="1"/>
  <c r="E36" i="1"/>
  <c r="F36" i="1"/>
  <c r="M36" i="1"/>
  <c r="N36" i="1"/>
  <c r="G36" i="1"/>
  <c r="H36" i="1"/>
  <c r="I36" i="1"/>
  <c r="J36" i="1"/>
  <c r="K36" i="1"/>
  <c r="L36" i="1"/>
  <c r="D36" i="1"/>
  <c r="E35" i="1"/>
  <c r="F35" i="1"/>
  <c r="M35" i="1"/>
  <c r="N35" i="1"/>
  <c r="G35" i="1"/>
  <c r="H35" i="1"/>
  <c r="I35" i="1"/>
  <c r="J35" i="1"/>
  <c r="K35" i="1"/>
  <c r="L35" i="1"/>
  <c r="D35" i="1"/>
</calcChain>
</file>

<file path=xl/sharedStrings.xml><?xml version="1.0" encoding="utf-8"?>
<sst xmlns="http://schemas.openxmlformats.org/spreadsheetml/2006/main" count="78" uniqueCount="22">
  <si>
    <t>Control</t>
  </si>
  <si>
    <t>MK571 50uM)</t>
  </si>
  <si>
    <t>MK571 100uM</t>
  </si>
  <si>
    <t>Indomethacin 10uM</t>
  </si>
  <si>
    <t>Indomethacin 30uM</t>
  </si>
  <si>
    <t>Reversan 10uM</t>
  </si>
  <si>
    <t>Reversan 30uM</t>
  </si>
  <si>
    <t>Ceefourin 1 10uM</t>
  </si>
  <si>
    <t>Ceefourin 1 30uM</t>
  </si>
  <si>
    <t>Ceefourin 2 10uM</t>
  </si>
  <si>
    <t>Ceefourin 2 30uM</t>
  </si>
  <si>
    <t>average</t>
  </si>
  <si>
    <t>st dev</t>
  </si>
  <si>
    <t>n</t>
  </si>
  <si>
    <t>Untreated</t>
  </si>
  <si>
    <t>negative siRNA</t>
  </si>
  <si>
    <t>ABCC1 siRNA #30</t>
  </si>
  <si>
    <t>ABCC1 siRNA #31</t>
  </si>
  <si>
    <t>ABCC4 siRNA #34</t>
  </si>
  <si>
    <t>ABCC4 siRNA #35</t>
  </si>
  <si>
    <t>ABCC1#30/ABCC4#34</t>
  </si>
  <si>
    <t>ABCC1#31/ABCC4#35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</si>
</sst>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164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N37"/>
  <sheetViews>
    <sheetView topLeftCell="B16" workbookViewId="0">
      <selection activeCell="H14" sqref="H14"/>
    </sheetView>
  </sheetViews>
  <sheetFormatPr defaultRowHeight="14.5" x14ac:dyDescent="0.35"/>
  <cols>
    <col min="4" max="4" width="9.54296875" bestFit="1" customWidth="1"/>
    <col min="5" max="10" width="9.26953125" bestFit="1" customWidth="1"/>
    <col min="11" max="11" width="9.54296875" bestFit="1" customWidth="1"/>
    <col min="12" max="12" width="9.26953125" bestFit="1" customWidth="1"/>
  </cols>
  <sheetData>
    <row r="3" spans="4:14" x14ac:dyDescent="0.35">
      <c r="D3" t="s">
        <v>0</v>
      </c>
      <c r="E3" t="s">
        <v>1</v>
      </c>
      <c r="F3" t="s">
        <v>2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3</v>
      </c>
      <c r="N3" t="s">
        <v>4</v>
      </c>
    </row>
    <row r="4" spans="4:14" x14ac:dyDescent="0.35">
      <c r="D4">
        <v>84</v>
      </c>
      <c r="E4">
        <v>136</v>
      </c>
      <c r="F4">
        <v>109</v>
      </c>
      <c r="G4">
        <v>70</v>
      </c>
      <c r="H4">
        <v>53</v>
      </c>
      <c r="I4">
        <v>81</v>
      </c>
      <c r="J4">
        <v>89</v>
      </c>
      <c r="K4">
        <v>120</v>
      </c>
      <c r="L4">
        <v>106</v>
      </c>
      <c r="M4">
        <v>93</v>
      </c>
      <c r="N4">
        <v>102</v>
      </c>
    </row>
    <row r="5" spans="4:14" x14ac:dyDescent="0.35">
      <c r="D5">
        <v>77</v>
      </c>
      <c r="E5">
        <v>89</v>
      </c>
      <c r="F5">
        <v>104</v>
      </c>
      <c r="G5">
        <v>61</v>
      </c>
      <c r="H5">
        <v>48</v>
      </c>
      <c r="I5">
        <v>90</v>
      </c>
      <c r="J5">
        <v>71</v>
      </c>
      <c r="K5">
        <v>114</v>
      </c>
      <c r="L5">
        <v>95</v>
      </c>
      <c r="M5">
        <v>97</v>
      </c>
      <c r="N5">
        <v>100</v>
      </c>
    </row>
    <row r="6" spans="4:14" x14ac:dyDescent="0.35">
      <c r="D6">
        <v>70</v>
      </c>
      <c r="E6">
        <v>109</v>
      </c>
      <c r="F6">
        <v>110</v>
      </c>
      <c r="G6">
        <v>76</v>
      </c>
      <c r="H6">
        <v>66</v>
      </c>
      <c r="I6">
        <v>102</v>
      </c>
      <c r="J6">
        <v>77</v>
      </c>
      <c r="K6">
        <v>79</v>
      </c>
      <c r="L6">
        <v>78</v>
      </c>
      <c r="M6">
        <v>110</v>
      </c>
      <c r="N6">
        <v>113</v>
      </c>
    </row>
    <row r="7" spans="4:14" x14ac:dyDescent="0.35">
      <c r="D7">
        <v>87</v>
      </c>
      <c r="E7">
        <v>67</v>
      </c>
      <c r="F7">
        <v>71</v>
      </c>
      <c r="G7">
        <v>90</v>
      </c>
      <c r="H7">
        <v>87</v>
      </c>
      <c r="I7">
        <v>81</v>
      </c>
      <c r="J7">
        <v>89</v>
      </c>
      <c r="K7">
        <v>98</v>
      </c>
      <c r="L7">
        <v>101</v>
      </c>
      <c r="M7">
        <v>115</v>
      </c>
      <c r="N7">
        <v>126</v>
      </c>
    </row>
    <row r="8" spans="4:14" x14ac:dyDescent="0.35">
      <c r="D8">
        <v>154</v>
      </c>
      <c r="E8">
        <v>84</v>
      </c>
      <c r="F8">
        <v>63</v>
      </c>
      <c r="G8">
        <v>82</v>
      </c>
      <c r="H8">
        <v>76</v>
      </c>
      <c r="I8">
        <v>89</v>
      </c>
      <c r="J8">
        <v>90</v>
      </c>
      <c r="K8">
        <v>116</v>
      </c>
      <c r="L8">
        <v>106</v>
      </c>
      <c r="M8">
        <v>96</v>
      </c>
      <c r="N8">
        <v>85</v>
      </c>
    </row>
    <row r="9" spans="4:14" x14ac:dyDescent="0.35">
      <c r="D9">
        <v>129</v>
      </c>
      <c r="E9">
        <v>96</v>
      </c>
      <c r="F9">
        <v>81</v>
      </c>
      <c r="G9">
        <v>84</v>
      </c>
      <c r="H9">
        <v>75</v>
      </c>
      <c r="I9">
        <v>100</v>
      </c>
      <c r="J9">
        <v>97</v>
      </c>
      <c r="K9">
        <v>101</v>
      </c>
      <c r="L9">
        <v>93</v>
      </c>
      <c r="M9">
        <v>108</v>
      </c>
      <c r="N9">
        <v>109</v>
      </c>
    </row>
    <row r="10" spans="4:14" x14ac:dyDescent="0.35">
      <c r="D10">
        <v>87</v>
      </c>
    </row>
    <row r="11" spans="4:14" x14ac:dyDescent="0.35">
      <c r="D11">
        <v>85</v>
      </c>
    </row>
    <row r="12" spans="4:14" x14ac:dyDescent="0.35">
      <c r="D12">
        <v>124</v>
      </c>
    </row>
    <row r="13" spans="4:14" x14ac:dyDescent="0.35">
      <c r="D13">
        <v>113</v>
      </c>
    </row>
    <row r="14" spans="4:14" x14ac:dyDescent="0.35">
      <c r="D14">
        <v>109</v>
      </c>
    </row>
    <row r="15" spans="4:14" x14ac:dyDescent="0.35">
      <c r="D15">
        <v>85</v>
      </c>
    </row>
    <row r="16" spans="4:14" x14ac:dyDescent="0.35">
      <c r="D16">
        <v>90</v>
      </c>
    </row>
    <row r="17" spans="4:12" x14ac:dyDescent="0.35">
      <c r="D17">
        <v>104</v>
      </c>
    </row>
    <row r="18" spans="4:12" x14ac:dyDescent="0.35">
      <c r="D18">
        <v>85</v>
      </c>
    </row>
    <row r="19" spans="4:12" x14ac:dyDescent="0.35">
      <c r="D19">
        <v>96</v>
      </c>
      <c r="G19" s="1"/>
      <c r="H19" s="1"/>
      <c r="I19" s="1"/>
      <c r="J19" s="1"/>
      <c r="K19" s="1"/>
      <c r="L19" s="1"/>
    </row>
    <row r="20" spans="4:12" x14ac:dyDescent="0.35">
      <c r="D20">
        <v>115</v>
      </c>
    </row>
    <row r="21" spans="4:12" x14ac:dyDescent="0.35">
      <c r="D21">
        <v>107</v>
      </c>
      <c r="G21" s="6"/>
      <c r="H21" s="6"/>
      <c r="I21" s="6"/>
      <c r="J21" s="6"/>
      <c r="K21" s="6"/>
      <c r="L21" s="6"/>
    </row>
    <row r="22" spans="4:12" x14ac:dyDescent="0.35">
      <c r="D22">
        <v>115</v>
      </c>
      <c r="G22" s="1"/>
      <c r="H22" s="1"/>
      <c r="I22" s="1"/>
      <c r="J22" s="1"/>
      <c r="K22" s="1"/>
      <c r="L22" s="1"/>
    </row>
    <row r="23" spans="4:12" x14ac:dyDescent="0.35">
      <c r="D23">
        <v>104</v>
      </c>
    </row>
    <row r="24" spans="4:12" x14ac:dyDescent="0.35">
      <c r="D24">
        <v>114</v>
      </c>
      <c r="G24" s="6"/>
      <c r="H24" s="6"/>
      <c r="I24" s="6"/>
      <c r="J24" s="6"/>
      <c r="K24" s="6"/>
      <c r="L24" s="6"/>
    </row>
    <row r="25" spans="4:12" x14ac:dyDescent="0.35">
      <c r="D25">
        <v>81</v>
      </c>
      <c r="G25" s="1"/>
      <c r="H25" s="1"/>
      <c r="I25" s="1"/>
      <c r="J25" s="1"/>
      <c r="K25" s="1"/>
      <c r="L25" s="1"/>
    </row>
    <row r="26" spans="4:12" x14ac:dyDescent="0.35">
      <c r="D26">
        <v>84</v>
      </c>
    </row>
    <row r="27" spans="4:12" x14ac:dyDescent="0.35">
      <c r="D27">
        <v>103</v>
      </c>
    </row>
    <row r="28" spans="4:12" x14ac:dyDescent="0.35">
      <c r="D28">
        <v>92</v>
      </c>
    </row>
    <row r="29" spans="4:12" x14ac:dyDescent="0.35">
      <c r="D29">
        <v>100</v>
      </c>
    </row>
    <row r="30" spans="4:12" x14ac:dyDescent="0.35">
      <c r="D30">
        <v>122</v>
      </c>
    </row>
    <row r="31" spans="4:12" x14ac:dyDescent="0.35">
      <c r="D31">
        <v>119</v>
      </c>
    </row>
    <row r="32" spans="4:12" x14ac:dyDescent="0.35">
      <c r="D32">
        <v>92</v>
      </c>
    </row>
    <row r="33" spans="3:14" x14ac:dyDescent="0.35">
      <c r="D33">
        <v>77</v>
      </c>
    </row>
    <row r="35" spans="3:14" x14ac:dyDescent="0.35">
      <c r="C35" t="s">
        <v>11</v>
      </c>
      <c r="D35" s="2">
        <f>AVERAGE(D4:D33)</f>
        <v>100.13333333333334</v>
      </c>
      <c r="E35" s="2">
        <f t="shared" ref="E35:L35" si="0">AVERAGE(E4:E33)</f>
        <v>96.833333333333329</v>
      </c>
      <c r="F35" s="2">
        <f t="shared" si="0"/>
        <v>89.666666666666671</v>
      </c>
      <c r="G35" s="2">
        <f t="shared" si="0"/>
        <v>77.166666666666671</v>
      </c>
      <c r="H35" s="2">
        <f t="shared" si="0"/>
        <v>67.5</v>
      </c>
      <c r="I35" s="2">
        <f t="shared" si="0"/>
        <v>90.5</v>
      </c>
      <c r="J35" s="2">
        <f t="shared" si="0"/>
        <v>85.5</v>
      </c>
      <c r="K35" s="2">
        <f t="shared" si="0"/>
        <v>104.66666666666667</v>
      </c>
      <c r="L35" s="2">
        <f t="shared" si="0"/>
        <v>96.5</v>
      </c>
      <c r="M35" s="2">
        <f>AVERAGE(M4:M33)</f>
        <v>103.16666666666667</v>
      </c>
      <c r="N35" s="2">
        <f>AVERAGE(N4:N33)</f>
        <v>105.83333333333333</v>
      </c>
    </row>
    <row r="36" spans="3:14" x14ac:dyDescent="0.35">
      <c r="C36" t="s">
        <v>12</v>
      </c>
      <c r="D36" s="2">
        <f>STDEV(D4:D33)</f>
        <v>18.801565109711291</v>
      </c>
      <c r="E36" s="2">
        <f t="shared" ref="E36:L36" si="1">STDEV(E4:E33)</f>
        <v>23.659388552256949</v>
      </c>
      <c r="F36" s="2">
        <f t="shared" si="1"/>
        <v>20.626843351968986</v>
      </c>
      <c r="G36" s="2">
        <f t="shared" si="1"/>
        <v>10.47695884628107</v>
      </c>
      <c r="H36" s="2">
        <f t="shared" si="1"/>
        <v>14.842506526863986</v>
      </c>
      <c r="I36" s="2">
        <f t="shared" si="1"/>
        <v>9.0055538419355408</v>
      </c>
      <c r="J36" s="2">
        <f t="shared" si="1"/>
        <v>9.5864487689654929</v>
      </c>
      <c r="K36" s="2">
        <f t="shared" si="1"/>
        <v>15.279616051022542</v>
      </c>
      <c r="L36" s="2">
        <f t="shared" si="1"/>
        <v>10.559356040971437</v>
      </c>
      <c r="M36" s="2">
        <f>STDEV(M4:M33)</f>
        <v>8.9758936416752775</v>
      </c>
      <c r="N36" s="2">
        <f>STDEV(N4:N33)</f>
        <v>13.790093062291701</v>
      </c>
    </row>
    <row r="37" spans="3:14" x14ac:dyDescent="0.35">
      <c r="C37" t="s">
        <v>13</v>
      </c>
      <c r="D37">
        <f>COUNT(D4:D33)</f>
        <v>30</v>
      </c>
      <c r="E37">
        <f t="shared" ref="E37:L37" si="2">COUNT(E4:E33)</f>
        <v>6</v>
      </c>
      <c r="F37">
        <f t="shared" si="2"/>
        <v>6</v>
      </c>
      <c r="G37">
        <f t="shared" si="2"/>
        <v>6</v>
      </c>
      <c r="H37">
        <f t="shared" si="2"/>
        <v>6</v>
      </c>
      <c r="I37">
        <f t="shared" si="2"/>
        <v>6</v>
      </c>
      <c r="J37">
        <f t="shared" si="2"/>
        <v>6</v>
      </c>
      <c r="K37">
        <f t="shared" si="2"/>
        <v>6</v>
      </c>
      <c r="L37">
        <f t="shared" si="2"/>
        <v>6</v>
      </c>
      <c r="M37">
        <f>COUNT(M4:M33)</f>
        <v>6</v>
      </c>
      <c r="N37">
        <f>COUNT(N4:N33)</f>
        <v>6</v>
      </c>
    </row>
  </sheetData>
  <mergeCells count="2">
    <mergeCell ref="G21:L21"/>
    <mergeCell ref="G24:L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M37"/>
  <sheetViews>
    <sheetView workbookViewId="0">
      <selection activeCell="O12" sqref="O12"/>
    </sheetView>
  </sheetViews>
  <sheetFormatPr defaultRowHeight="14.5" x14ac:dyDescent="0.35"/>
  <sheetData>
    <row r="3" spans="3:13" x14ac:dyDescent="0.35">
      <c r="C3" t="s">
        <v>0</v>
      </c>
      <c r="D3" t="s">
        <v>1</v>
      </c>
      <c r="E3" t="s">
        <v>2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3</v>
      </c>
      <c r="M3" t="s">
        <v>4</v>
      </c>
    </row>
    <row r="4" spans="3:13" x14ac:dyDescent="0.35">
      <c r="C4">
        <v>63</v>
      </c>
      <c r="D4">
        <v>88</v>
      </c>
      <c r="E4">
        <v>0</v>
      </c>
      <c r="F4">
        <v>15</v>
      </c>
      <c r="G4">
        <v>6</v>
      </c>
      <c r="H4">
        <v>65</v>
      </c>
      <c r="I4">
        <v>82</v>
      </c>
      <c r="J4">
        <v>94</v>
      </c>
      <c r="K4">
        <v>100</v>
      </c>
      <c r="L4">
        <v>104</v>
      </c>
      <c r="M4">
        <v>58</v>
      </c>
    </row>
    <row r="5" spans="3:13" x14ac:dyDescent="0.35">
      <c r="C5">
        <v>78</v>
      </c>
      <c r="D5">
        <v>77</v>
      </c>
      <c r="E5">
        <v>0</v>
      </c>
      <c r="F5">
        <v>28</v>
      </c>
      <c r="G5">
        <v>7</v>
      </c>
      <c r="H5">
        <v>68</v>
      </c>
      <c r="I5">
        <v>58</v>
      </c>
      <c r="J5">
        <v>88</v>
      </c>
      <c r="K5">
        <v>120</v>
      </c>
      <c r="L5">
        <v>71</v>
      </c>
      <c r="M5">
        <v>69</v>
      </c>
    </row>
    <row r="6" spans="3:13" x14ac:dyDescent="0.35">
      <c r="C6">
        <v>101</v>
      </c>
      <c r="D6">
        <v>105</v>
      </c>
      <c r="E6">
        <v>2</v>
      </c>
      <c r="F6">
        <v>81</v>
      </c>
      <c r="G6">
        <v>84</v>
      </c>
      <c r="H6">
        <v>78</v>
      </c>
      <c r="I6">
        <v>74</v>
      </c>
      <c r="J6">
        <v>101</v>
      </c>
      <c r="K6">
        <v>112</v>
      </c>
      <c r="L6">
        <v>116</v>
      </c>
      <c r="M6">
        <v>84</v>
      </c>
    </row>
    <row r="7" spans="3:13" x14ac:dyDescent="0.35">
      <c r="C7">
        <v>103</v>
      </c>
      <c r="D7">
        <v>115</v>
      </c>
      <c r="E7">
        <v>0</v>
      </c>
      <c r="F7">
        <v>91</v>
      </c>
      <c r="G7">
        <v>93</v>
      </c>
      <c r="H7">
        <v>91</v>
      </c>
      <c r="I7">
        <v>101</v>
      </c>
      <c r="J7">
        <v>112</v>
      </c>
      <c r="K7">
        <v>104</v>
      </c>
      <c r="L7">
        <v>118</v>
      </c>
      <c r="M7">
        <v>94</v>
      </c>
    </row>
    <row r="8" spans="3:13" x14ac:dyDescent="0.35">
      <c r="C8">
        <v>128</v>
      </c>
      <c r="D8">
        <v>93</v>
      </c>
      <c r="E8">
        <v>35</v>
      </c>
      <c r="F8">
        <v>85</v>
      </c>
      <c r="G8">
        <v>67</v>
      </c>
      <c r="H8">
        <v>82</v>
      </c>
      <c r="I8">
        <v>102</v>
      </c>
      <c r="J8">
        <v>95</v>
      </c>
      <c r="K8">
        <v>93</v>
      </c>
      <c r="L8">
        <v>92</v>
      </c>
      <c r="M8">
        <v>105</v>
      </c>
    </row>
    <row r="9" spans="3:13" x14ac:dyDescent="0.35">
      <c r="C9">
        <v>123</v>
      </c>
      <c r="D9">
        <v>94</v>
      </c>
      <c r="E9">
        <v>30</v>
      </c>
      <c r="F9">
        <v>77</v>
      </c>
      <c r="G9">
        <v>74</v>
      </c>
      <c r="H9">
        <v>96</v>
      </c>
      <c r="I9">
        <v>94</v>
      </c>
      <c r="J9">
        <v>88</v>
      </c>
      <c r="K9">
        <v>88</v>
      </c>
      <c r="L9">
        <v>98</v>
      </c>
      <c r="M9">
        <v>85</v>
      </c>
    </row>
    <row r="10" spans="3:13" x14ac:dyDescent="0.35">
      <c r="C10">
        <v>78</v>
      </c>
    </row>
    <row r="11" spans="3:13" x14ac:dyDescent="0.35">
      <c r="C11">
        <v>68</v>
      </c>
    </row>
    <row r="12" spans="3:13" x14ac:dyDescent="0.35">
      <c r="C12">
        <v>65</v>
      </c>
    </row>
    <row r="13" spans="3:13" x14ac:dyDescent="0.35">
      <c r="C13">
        <v>49</v>
      </c>
    </row>
    <row r="14" spans="3:13" x14ac:dyDescent="0.35">
      <c r="C14">
        <v>166</v>
      </c>
    </row>
    <row r="15" spans="3:13" x14ac:dyDescent="0.35">
      <c r="C15">
        <v>175</v>
      </c>
    </row>
    <row r="16" spans="3:13" x14ac:dyDescent="0.35">
      <c r="C16">
        <v>86</v>
      </c>
    </row>
    <row r="17" spans="3:11" x14ac:dyDescent="0.35">
      <c r="C17">
        <v>64</v>
      </c>
    </row>
    <row r="18" spans="3:11" x14ac:dyDescent="0.35">
      <c r="C18">
        <v>108</v>
      </c>
    </row>
    <row r="19" spans="3:11" x14ac:dyDescent="0.35">
      <c r="C19">
        <v>107</v>
      </c>
      <c r="F19" s="1"/>
      <c r="G19" s="1"/>
      <c r="H19" s="1"/>
      <c r="I19" s="1"/>
      <c r="J19" s="1"/>
      <c r="K19" s="1"/>
    </row>
    <row r="20" spans="3:11" x14ac:dyDescent="0.35">
      <c r="C20">
        <v>120</v>
      </c>
    </row>
    <row r="21" spans="3:11" x14ac:dyDescent="0.35">
      <c r="C21">
        <v>114</v>
      </c>
      <c r="F21" s="6"/>
      <c r="G21" s="6"/>
      <c r="H21" s="6"/>
      <c r="I21" s="6"/>
      <c r="J21" s="6"/>
      <c r="K21" s="6"/>
    </row>
    <row r="22" spans="3:11" x14ac:dyDescent="0.35">
      <c r="C22">
        <v>48</v>
      </c>
      <c r="F22" s="1"/>
      <c r="G22" s="1"/>
      <c r="H22" s="1"/>
      <c r="I22" s="1"/>
      <c r="J22" s="1"/>
      <c r="K22" s="1"/>
    </row>
    <row r="23" spans="3:11" x14ac:dyDescent="0.35">
      <c r="C23">
        <v>70</v>
      </c>
    </row>
    <row r="24" spans="3:11" x14ac:dyDescent="0.35">
      <c r="C24">
        <v>143</v>
      </c>
      <c r="F24" s="6"/>
      <c r="G24" s="6"/>
      <c r="H24" s="6"/>
      <c r="I24" s="6"/>
      <c r="J24" s="6"/>
      <c r="K24" s="6"/>
    </row>
    <row r="25" spans="3:11" x14ac:dyDescent="0.35">
      <c r="C25">
        <v>127</v>
      </c>
      <c r="F25" s="1"/>
      <c r="G25" s="1"/>
      <c r="H25" s="1"/>
      <c r="I25" s="1"/>
      <c r="J25" s="1"/>
      <c r="K25" s="1"/>
    </row>
    <row r="26" spans="3:11" x14ac:dyDescent="0.35">
      <c r="C26">
        <v>107</v>
      </c>
    </row>
    <row r="27" spans="3:11" x14ac:dyDescent="0.35">
      <c r="C27">
        <v>108</v>
      </c>
    </row>
    <row r="28" spans="3:11" x14ac:dyDescent="0.35">
      <c r="C28">
        <v>40</v>
      </c>
    </row>
    <row r="29" spans="3:11" x14ac:dyDescent="0.35">
      <c r="C29">
        <v>60</v>
      </c>
    </row>
    <row r="30" spans="3:11" x14ac:dyDescent="0.35">
      <c r="C30">
        <v>140</v>
      </c>
    </row>
    <row r="31" spans="3:11" x14ac:dyDescent="0.35">
      <c r="C31">
        <v>133</v>
      </c>
    </row>
    <row r="32" spans="3:11" x14ac:dyDescent="0.35">
      <c r="C32">
        <v>117</v>
      </c>
    </row>
    <row r="33" spans="2:13" x14ac:dyDescent="0.35">
      <c r="C33">
        <v>108</v>
      </c>
    </row>
    <row r="35" spans="2:13" x14ac:dyDescent="0.35">
      <c r="B35" t="s">
        <v>11</v>
      </c>
      <c r="C35" s="2">
        <f>AVERAGE(C4:C33)</f>
        <v>99.9</v>
      </c>
      <c r="D35" s="2">
        <f t="shared" ref="D35:K35" si="0">AVERAGE(D4:D33)</f>
        <v>95.333333333333329</v>
      </c>
      <c r="E35" s="2">
        <f t="shared" si="0"/>
        <v>11.166666666666666</v>
      </c>
      <c r="F35" s="2">
        <f t="shared" si="0"/>
        <v>62.833333333333336</v>
      </c>
      <c r="G35" s="2">
        <f t="shared" si="0"/>
        <v>55.166666666666664</v>
      </c>
      <c r="H35" s="2">
        <f t="shared" si="0"/>
        <v>80</v>
      </c>
      <c r="I35" s="2">
        <f t="shared" si="0"/>
        <v>85.166666666666671</v>
      </c>
      <c r="J35" s="2">
        <f t="shared" si="0"/>
        <v>96.333333333333329</v>
      </c>
      <c r="K35" s="2">
        <f t="shared" si="0"/>
        <v>102.83333333333333</v>
      </c>
      <c r="L35" s="2">
        <f>AVERAGE(L4:L33)</f>
        <v>99.833333333333329</v>
      </c>
      <c r="M35" s="2">
        <f>AVERAGE(M4:M33)</f>
        <v>82.5</v>
      </c>
    </row>
    <row r="36" spans="2:13" x14ac:dyDescent="0.35">
      <c r="B36" t="s">
        <v>12</v>
      </c>
      <c r="C36" s="2">
        <f>STDEV(C4:C33)</f>
        <v>34.853733783063902</v>
      </c>
      <c r="D36" s="2">
        <f t="shared" ref="D36:K36" si="1">STDEV(D4:D33)</f>
        <v>13.246383154154463</v>
      </c>
      <c r="E36" s="2">
        <f t="shared" si="1"/>
        <v>16.61826304601858</v>
      </c>
      <c r="F36" s="2">
        <f t="shared" si="1"/>
        <v>32.609303375979472</v>
      </c>
      <c r="G36" s="2">
        <f t="shared" si="1"/>
        <v>38.716490887820221</v>
      </c>
      <c r="H36" s="2">
        <f t="shared" si="1"/>
        <v>12.280065146407001</v>
      </c>
      <c r="I36" s="2">
        <f t="shared" si="1"/>
        <v>17.232720814388745</v>
      </c>
      <c r="J36" s="2">
        <f t="shared" si="1"/>
        <v>9.0921211313239034</v>
      </c>
      <c r="K36" s="2">
        <f t="shared" si="1"/>
        <v>11.872938417538734</v>
      </c>
      <c r="L36" s="2">
        <f>STDEV(L4:L33)</f>
        <v>17.348390895603753</v>
      </c>
      <c r="M36" s="2">
        <f>STDEV(M4:M33)</f>
        <v>16.908577704821891</v>
      </c>
    </row>
    <row r="37" spans="2:13" x14ac:dyDescent="0.35">
      <c r="B37" t="s">
        <v>13</v>
      </c>
      <c r="C37">
        <f>COUNT(C4:C33)</f>
        <v>30</v>
      </c>
      <c r="D37">
        <f t="shared" ref="D37:K37" si="2">COUNT(D4:D33)</f>
        <v>6</v>
      </c>
      <c r="E37">
        <f t="shared" si="2"/>
        <v>6</v>
      </c>
      <c r="F37">
        <f t="shared" si="2"/>
        <v>6</v>
      </c>
      <c r="G37">
        <f t="shared" si="2"/>
        <v>6</v>
      </c>
      <c r="H37">
        <f t="shared" si="2"/>
        <v>6</v>
      </c>
      <c r="I37">
        <f t="shared" si="2"/>
        <v>6</v>
      </c>
      <c r="J37">
        <f t="shared" si="2"/>
        <v>6</v>
      </c>
      <c r="K37">
        <f t="shared" si="2"/>
        <v>6</v>
      </c>
      <c r="L37">
        <f>COUNT(L4:L33)</f>
        <v>6</v>
      </c>
      <c r="M37">
        <f>COUNT(M4:M33)</f>
        <v>6</v>
      </c>
    </row>
  </sheetData>
  <mergeCells count="2">
    <mergeCell ref="F21:K21"/>
    <mergeCell ref="F24:K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M37"/>
  <sheetViews>
    <sheetView workbookViewId="0">
      <selection activeCell="M37" sqref="B3:M37"/>
    </sheetView>
  </sheetViews>
  <sheetFormatPr defaultRowHeight="14.5" x14ac:dyDescent="0.35"/>
  <sheetData>
    <row r="3" spans="3:13" x14ac:dyDescent="0.35">
      <c r="C3" t="s">
        <v>0</v>
      </c>
      <c r="D3" t="s">
        <v>1</v>
      </c>
      <c r="E3" t="s">
        <v>2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3</v>
      </c>
      <c r="M3" t="s">
        <v>4</v>
      </c>
    </row>
    <row r="4" spans="3:13" x14ac:dyDescent="0.35">
      <c r="C4">
        <v>97</v>
      </c>
      <c r="D4">
        <v>75</v>
      </c>
      <c r="E4">
        <v>50</v>
      </c>
      <c r="F4">
        <v>93</v>
      </c>
      <c r="G4">
        <v>72</v>
      </c>
      <c r="H4">
        <v>102</v>
      </c>
      <c r="I4">
        <v>100</v>
      </c>
      <c r="J4">
        <v>100</v>
      </c>
      <c r="K4">
        <v>100</v>
      </c>
      <c r="L4">
        <v>110</v>
      </c>
      <c r="M4">
        <v>105</v>
      </c>
    </row>
    <row r="5" spans="3:13" x14ac:dyDescent="0.35">
      <c r="C5">
        <v>87</v>
      </c>
      <c r="D5">
        <v>93</v>
      </c>
      <c r="E5">
        <v>50</v>
      </c>
      <c r="F5">
        <v>96</v>
      </c>
      <c r="G5">
        <v>80</v>
      </c>
      <c r="H5">
        <v>100</v>
      </c>
      <c r="I5">
        <v>93</v>
      </c>
      <c r="J5">
        <v>93</v>
      </c>
      <c r="K5">
        <v>105</v>
      </c>
      <c r="L5">
        <v>100</v>
      </c>
      <c r="M5">
        <v>114</v>
      </c>
    </row>
    <row r="6" spans="3:13" x14ac:dyDescent="0.35">
      <c r="C6">
        <v>130</v>
      </c>
      <c r="D6">
        <v>110</v>
      </c>
      <c r="E6">
        <v>61</v>
      </c>
      <c r="F6">
        <v>75</v>
      </c>
      <c r="G6">
        <v>45</v>
      </c>
      <c r="H6">
        <v>95</v>
      </c>
      <c r="I6">
        <v>100</v>
      </c>
      <c r="J6">
        <v>98</v>
      </c>
      <c r="K6">
        <v>95</v>
      </c>
      <c r="L6">
        <v>100</v>
      </c>
      <c r="M6">
        <v>114</v>
      </c>
    </row>
    <row r="7" spans="3:13" x14ac:dyDescent="0.35">
      <c r="C7">
        <v>143</v>
      </c>
      <c r="D7">
        <v>112</v>
      </c>
      <c r="E7">
        <v>71</v>
      </c>
      <c r="F7">
        <v>58</v>
      </c>
      <c r="G7">
        <v>67</v>
      </c>
      <c r="H7">
        <v>114</v>
      </c>
      <c r="I7">
        <v>98</v>
      </c>
      <c r="J7">
        <v>102</v>
      </c>
      <c r="K7">
        <v>88</v>
      </c>
      <c r="L7">
        <v>114</v>
      </c>
      <c r="M7">
        <v>114</v>
      </c>
    </row>
    <row r="8" spans="3:13" x14ac:dyDescent="0.35">
      <c r="C8">
        <v>83</v>
      </c>
      <c r="D8">
        <v>105</v>
      </c>
      <c r="E8">
        <v>82</v>
      </c>
      <c r="F8">
        <v>88</v>
      </c>
      <c r="G8">
        <v>80</v>
      </c>
      <c r="H8">
        <v>98</v>
      </c>
      <c r="I8">
        <v>98</v>
      </c>
      <c r="J8">
        <v>93</v>
      </c>
      <c r="K8">
        <v>100</v>
      </c>
      <c r="L8">
        <v>98</v>
      </c>
      <c r="M8">
        <v>93</v>
      </c>
    </row>
    <row r="9" spans="3:13" x14ac:dyDescent="0.35">
      <c r="C9">
        <v>60</v>
      </c>
      <c r="D9">
        <v>109</v>
      </c>
      <c r="E9">
        <v>72</v>
      </c>
      <c r="F9">
        <v>93</v>
      </c>
      <c r="G9">
        <v>90</v>
      </c>
      <c r="H9">
        <v>109</v>
      </c>
      <c r="I9">
        <v>100</v>
      </c>
      <c r="J9">
        <v>107</v>
      </c>
      <c r="K9">
        <v>102</v>
      </c>
      <c r="L9">
        <v>105</v>
      </c>
      <c r="M9">
        <v>93</v>
      </c>
    </row>
    <row r="10" spans="3:13" x14ac:dyDescent="0.35">
      <c r="C10">
        <v>69</v>
      </c>
    </row>
    <row r="11" spans="3:13" x14ac:dyDescent="0.35">
      <c r="C11">
        <v>76</v>
      </c>
    </row>
    <row r="12" spans="3:13" x14ac:dyDescent="0.35">
      <c r="C12">
        <v>69</v>
      </c>
    </row>
    <row r="13" spans="3:13" x14ac:dyDescent="0.35">
      <c r="C13">
        <v>83</v>
      </c>
    </row>
    <row r="14" spans="3:13" x14ac:dyDescent="0.35">
      <c r="C14">
        <v>152</v>
      </c>
    </row>
    <row r="15" spans="3:13" x14ac:dyDescent="0.35">
      <c r="C15">
        <v>141</v>
      </c>
    </row>
    <row r="16" spans="3:13" x14ac:dyDescent="0.35">
      <c r="C16">
        <v>116</v>
      </c>
    </row>
    <row r="17" spans="3:11" x14ac:dyDescent="0.35">
      <c r="C17">
        <v>132</v>
      </c>
    </row>
    <row r="18" spans="3:11" x14ac:dyDescent="0.35">
      <c r="C18">
        <v>65</v>
      </c>
    </row>
    <row r="19" spans="3:11" x14ac:dyDescent="0.35">
      <c r="C19">
        <v>65</v>
      </c>
      <c r="F19" s="1"/>
      <c r="G19" s="1"/>
      <c r="H19" s="1"/>
      <c r="I19" s="1"/>
      <c r="J19" s="1"/>
      <c r="K19" s="1"/>
    </row>
    <row r="20" spans="3:11" x14ac:dyDescent="0.35">
      <c r="C20">
        <v>114</v>
      </c>
    </row>
    <row r="21" spans="3:11" x14ac:dyDescent="0.35">
      <c r="C21">
        <v>105</v>
      </c>
      <c r="F21" s="6"/>
      <c r="G21" s="6"/>
      <c r="H21" s="6"/>
      <c r="I21" s="6"/>
      <c r="J21" s="6"/>
      <c r="K21" s="6"/>
    </row>
    <row r="22" spans="3:11" x14ac:dyDescent="0.35">
      <c r="C22">
        <v>95</v>
      </c>
      <c r="F22" s="1"/>
      <c r="G22" s="1"/>
      <c r="H22" s="1"/>
      <c r="I22" s="1"/>
      <c r="J22" s="1"/>
      <c r="K22" s="1"/>
    </row>
    <row r="23" spans="3:11" x14ac:dyDescent="0.35">
      <c r="C23">
        <v>95</v>
      </c>
    </row>
    <row r="24" spans="3:11" x14ac:dyDescent="0.35">
      <c r="C24">
        <v>102</v>
      </c>
      <c r="F24" s="6"/>
      <c r="G24" s="6"/>
      <c r="H24" s="6"/>
      <c r="I24" s="6"/>
      <c r="J24" s="6"/>
      <c r="K24" s="6"/>
    </row>
    <row r="25" spans="3:11" x14ac:dyDescent="0.35">
      <c r="C25">
        <v>102</v>
      </c>
      <c r="F25" s="1"/>
      <c r="G25" s="1"/>
      <c r="H25" s="1"/>
      <c r="I25" s="1"/>
      <c r="J25" s="1"/>
      <c r="K25" s="1"/>
    </row>
    <row r="26" spans="3:11" x14ac:dyDescent="0.35">
      <c r="C26">
        <v>93</v>
      </c>
    </row>
    <row r="27" spans="3:11" x14ac:dyDescent="0.35">
      <c r="C27">
        <v>107</v>
      </c>
    </row>
    <row r="28" spans="3:11" x14ac:dyDescent="0.35">
      <c r="C28">
        <v>102</v>
      </c>
    </row>
    <row r="29" spans="3:11" x14ac:dyDescent="0.35">
      <c r="C29">
        <v>105</v>
      </c>
    </row>
    <row r="30" spans="3:11" x14ac:dyDescent="0.35">
      <c r="C30">
        <v>100</v>
      </c>
    </row>
    <row r="31" spans="3:11" x14ac:dyDescent="0.35">
      <c r="C31">
        <v>98</v>
      </c>
    </row>
    <row r="32" spans="3:11" x14ac:dyDescent="0.35">
      <c r="C32">
        <v>107</v>
      </c>
    </row>
    <row r="33" spans="2:13" x14ac:dyDescent="0.35">
      <c r="C33">
        <v>93</v>
      </c>
    </row>
    <row r="35" spans="2:13" x14ac:dyDescent="0.35">
      <c r="B35" t="s">
        <v>11</v>
      </c>
      <c r="C35" s="2">
        <f>AVERAGE(C4:C33)</f>
        <v>99.533333333333331</v>
      </c>
      <c r="D35" s="2">
        <f t="shared" ref="D35:K35" si="0">AVERAGE(D4:D33)</f>
        <v>100.66666666666667</v>
      </c>
      <c r="E35" s="2">
        <f t="shared" si="0"/>
        <v>64.333333333333329</v>
      </c>
      <c r="F35" s="2">
        <f t="shared" si="0"/>
        <v>83.833333333333329</v>
      </c>
      <c r="G35" s="2">
        <f t="shared" si="0"/>
        <v>72.333333333333329</v>
      </c>
      <c r="H35" s="2">
        <f t="shared" si="0"/>
        <v>103</v>
      </c>
      <c r="I35" s="2">
        <f t="shared" si="0"/>
        <v>98.166666666666671</v>
      </c>
      <c r="J35" s="2">
        <f t="shared" si="0"/>
        <v>98.833333333333329</v>
      </c>
      <c r="K35" s="2">
        <f t="shared" si="0"/>
        <v>98.333333333333329</v>
      </c>
      <c r="L35" s="2">
        <f>AVERAGE(L4:L33)</f>
        <v>104.5</v>
      </c>
      <c r="M35" s="2">
        <f>AVERAGE(M4:M33)</f>
        <v>105.5</v>
      </c>
    </row>
    <row r="36" spans="2:13" x14ac:dyDescent="0.35">
      <c r="B36" t="s">
        <v>12</v>
      </c>
      <c r="C36" s="2">
        <f>STDEV(C4:C33)</f>
        <v>23.649354198856862</v>
      </c>
      <c r="D36" s="2">
        <f t="shared" ref="D36:K36" si="1">STDEV(D4:D33)</f>
        <v>14.292189008919074</v>
      </c>
      <c r="E36" s="2">
        <f t="shared" si="1"/>
        <v>12.940891262454315</v>
      </c>
      <c r="F36" s="2">
        <f t="shared" si="1"/>
        <v>14.688998150543391</v>
      </c>
      <c r="G36" s="2">
        <f t="shared" si="1"/>
        <v>15.526321736543606</v>
      </c>
      <c r="H36" s="2">
        <f t="shared" si="1"/>
        <v>7.1554175279993268</v>
      </c>
      <c r="I36" s="2">
        <f t="shared" si="1"/>
        <v>2.7141603981096374</v>
      </c>
      <c r="J36" s="2">
        <f t="shared" si="1"/>
        <v>5.4191020166321531</v>
      </c>
      <c r="K36" s="2">
        <f t="shared" si="1"/>
        <v>6.022181221672648</v>
      </c>
      <c r="L36" s="2">
        <f>STDEV(L4:L33)</f>
        <v>6.3796551630946325</v>
      </c>
      <c r="M36" s="2">
        <f>STDEV(M4:M33)</f>
        <v>10.290772565750348</v>
      </c>
    </row>
    <row r="37" spans="2:13" x14ac:dyDescent="0.35">
      <c r="B37" t="s">
        <v>13</v>
      </c>
      <c r="C37">
        <f>COUNT(C4:C33)</f>
        <v>30</v>
      </c>
      <c r="D37">
        <f t="shared" ref="D37:K37" si="2">COUNT(D4:D33)</f>
        <v>6</v>
      </c>
      <c r="E37">
        <f t="shared" si="2"/>
        <v>6</v>
      </c>
      <c r="F37">
        <f t="shared" si="2"/>
        <v>6</v>
      </c>
      <c r="G37">
        <f t="shared" si="2"/>
        <v>6</v>
      </c>
      <c r="H37">
        <f t="shared" si="2"/>
        <v>6</v>
      </c>
      <c r="I37">
        <f t="shared" si="2"/>
        <v>6</v>
      </c>
      <c r="J37">
        <f t="shared" si="2"/>
        <v>6</v>
      </c>
      <c r="K37">
        <f t="shared" si="2"/>
        <v>6</v>
      </c>
      <c r="L37">
        <f>COUNT(L4:L33)</f>
        <v>6</v>
      </c>
      <c r="M37">
        <f>COUNT(M4:M33)</f>
        <v>6</v>
      </c>
    </row>
  </sheetData>
  <mergeCells count="2">
    <mergeCell ref="F21:K21"/>
    <mergeCell ref="F24:K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36"/>
  <sheetViews>
    <sheetView workbookViewId="0">
      <selection activeCell="O16" sqref="O16"/>
    </sheetView>
  </sheetViews>
  <sheetFormatPr defaultRowHeight="14.5" x14ac:dyDescent="0.35"/>
  <sheetData>
    <row r="2" spans="3:13" x14ac:dyDescent="0.35">
      <c r="C2" t="s">
        <v>0</v>
      </c>
      <c r="D2" t="s">
        <v>1</v>
      </c>
      <c r="E2" t="s">
        <v>2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3</v>
      </c>
      <c r="M2" t="s">
        <v>4</v>
      </c>
    </row>
    <row r="3" spans="3:13" x14ac:dyDescent="0.35">
      <c r="C3">
        <v>45</v>
      </c>
      <c r="D3">
        <v>84</v>
      </c>
      <c r="E3">
        <v>11</v>
      </c>
      <c r="F3">
        <v>47</v>
      </c>
      <c r="G3">
        <v>40</v>
      </c>
      <c r="H3">
        <v>103</v>
      </c>
      <c r="I3">
        <v>99</v>
      </c>
      <c r="J3">
        <v>99</v>
      </c>
      <c r="K3">
        <v>99</v>
      </c>
      <c r="L3">
        <v>100</v>
      </c>
      <c r="M3">
        <v>87</v>
      </c>
    </row>
    <row r="4" spans="3:13" x14ac:dyDescent="0.35">
      <c r="C4">
        <v>46</v>
      </c>
      <c r="D4">
        <v>92</v>
      </c>
      <c r="E4">
        <v>0</v>
      </c>
      <c r="F4">
        <v>47</v>
      </c>
      <c r="G4">
        <v>37</v>
      </c>
      <c r="H4">
        <v>100</v>
      </c>
      <c r="I4">
        <v>98</v>
      </c>
      <c r="J4">
        <v>98</v>
      </c>
      <c r="K4">
        <v>102</v>
      </c>
      <c r="L4">
        <v>100</v>
      </c>
      <c r="M4">
        <v>103</v>
      </c>
    </row>
    <row r="5" spans="3:13" x14ac:dyDescent="0.35">
      <c r="C5">
        <v>105</v>
      </c>
      <c r="D5">
        <v>84</v>
      </c>
      <c r="E5">
        <v>6</v>
      </c>
      <c r="F5">
        <v>50</v>
      </c>
      <c r="G5">
        <v>34</v>
      </c>
      <c r="H5">
        <v>100</v>
      </c>
      <c r="I5">
        <v>100</v>
      </c>
      <c r="J5">
        <v>98</v>
      </c>
      <c r="K5">
        <v>96</v>
      </c>
      <c r="L5">
        <v>90</v>
      </c>
      <c r="M5">
        <v>92</v>
      </c>
    </row>
    <row r="6" spans="3:13" x14ac:dyDescent="0.35">
      <c r="C6">
        <v>113</v>
      </c>
      <c r="D6">
        <v>86</v>
      </c>
      <c r="E6">
        <v>0</v>
      </c>
      <c r="F6">
        <v>51</v>
      </c>
      <c r="G6">
        <v>38</v>
      </c>
      <c r="H6">
        <v>97</v>
      </c>
      <c r="I6">
        <v>100</v>
      </c>
      <c r="J6">
        <v>94</v>
      </c>
      <c r="K6">
        <v>99</v>
      </c>
      <c r="L6">
        <v>108</v>
      </c>
      <c r="M6">
        <v>92</v>
      </c>
    </row>
    <row r="7" spans="3:13" x14ac:dyDescent="0.35">
      <c r="C7">
        <v>149</v>
      </c>
      <c r="D7">
        <v>81</v>
      </c>
      <c r="E7">
        <v>7</v>
      </c>
      <c r="F7">
        <v>48</v>
      </c>
      <c r="G7">
        <v>40</v>
      </c>
      <c r="H7">
        <v>96</v>
      </c>
      <c r="I7">
        <v>99</v>
      </c>
      <c r="J7">
        <v>100</v>
      </c>
      <c r="K7">
        <v>99</v>
      </c>
      <c r="L7">
        <v>96</v>
      </c>
      <c r="M7">
        <v>99</v>
      </c>
    </row>
    <row r="8" spans="3:13" x14ac:dyDescent="0.35">
      <c r="C8">
        <v>143</v>
      </c>
      <c r="D8">
        <v>83</v>
      </c>
      <c r="E8">
        <v>6</v>
      </c>
      <c r="F8">
        <v>51</v>
      </c>
      <c r="G8">
        <v>40</v>
      </c>
      <c r="H8">
        <v>99</v>
      </c>
      <c r="I8">
        <v>95</v>
      </c>
      <c r="J8">
        <v>94</v>
      </c>
      <c r="K8">
        <v>99</v>
      </c>
      <c r="L8">
        <v>97</v>
      </c>
      <c r="M8">
        <v>101</v>
      </c>
    </row>
    <row r="9" spans="3:13" x14ac:dyDescent="0.35">
      <c r="C9">
        <v>39</v>
      </c>
    </row>
    <row r="10" spans="3:13" x14ac:dyDescent="0.35">
      <c r="C10">
        <v>42</v>
      </c>
    </row>
    <row r="11" spans="3:13" x14ac:dyDescent="0.35">
      <c r="C11">
        <v>62</v>
      </c>
    </row>
    <row r="12" spans="3:13" x14ac:dyDescent="0.35">
      <c r="C12">
        <v>71</v>
      </c>
    </row>
    <row r="13" spans="3:13" x14ac:dyDescent="0.35">
      <c r="C13">
        <v>196</v>
      </c>
    </row>
    <row r="14" spans="3:13" x14ac:dyDescent="0.35">
      <c r="C14">
        <v>187</v>
      </c>
    </row>
    <row r="15" spans="3:13" x14ac:dyDescent="0.35">
      <c r="C15">
        <v>101</v>
      </c>
    </row>
    <row r="16" spans="3:13" x14ac:dyDescent="0.35">
      <c r="C16">
        <v>99</v>
      </c>
    </row>
    <row r="17" spans="3:11" x14ac:dyDescent="0.35">
      <c r="C17">
        <v>98</v>
      </c>
    </row>
    <row r="18" spans="3:11" x14ac:dyDescent="0.35">
      <c r="C18">
        <v>98</v>
      </c>
      <c r="F18" s="1"/>
      <c r="G18" s="1"/>
      <c r="H18" s="1"/>
      <c r="I18" s="1"/>
      <c r="J18" s="1"/>
      <c r="K18" s="1"/>
    </row>
    <row r="19" spans="3:11" x14ac:dyDescent="0.35">
      <c r="C19">
        <v>104</v>
      </c>
    </row>
    <row r="20" spans="3:11" x14ac:dyDescent="0.35">
      <c r="C20">
        <v>101</v>
      </c>
      <c r="F20" s="6"/>
      <c r="G20" s="6"/>
      <c r="H20" s="6"/>
      <c r="I20" s="6"/>
      <c r="J20" s="6"/>
      <c r="K20" s="6"/>
    </row>
    <row r="21" spans="3:11" x14ac:dyDescent="0.35">
      <c r="C21">
        <v>137</v>
      </c>
      <c r="F21" s="1"/>
      <c r="G21" s="1"/>
      <c r="H21" s="1"/>
      <c r="I21" s="1"/>
      <c r="J21" s="1"/>
      <c r="K21" s="1"/>
    </row>
    <row r="22" spans="3:11" x14ac:dyDescent="0.35">
      <c r="C22">
        <v>149</v>
      </c>
    </row>
    <row r="23" spans="3:11" x14ac:dyDescent="0.35">
      <c r="C23">
        <v>29</v>
      </c>
      <c r="F23" s="6"/>
      <c r="G23" s="6"/>
      <c r="H23" s="6"/>
      <c r="I23" s="6"/>
      <c r="J23" s="6"/>
      <c r="K23" s="6"/>
    </row>
    <row r="24" spans="3:11" x14ac:dyDescent="0.35">
      <c r="C24">
        <v>29</v>
      </c>
      <c r="F24" s="1"/>
      <c r="G24" s="1"/>
      <c r="H24" s="1"/>
      <c r="I24" s="1"/>
      <c r="J24" s="1"/>
      <c r="K24" s="1"/>
    </row>
    <row r="25" spans="3:11" x14ac:dyDescent="0.35">
      <c r="C25">
        <v>131</v>
      </c>
    </row>
    <row r="26" spans="3:11" x14ac:dyDescent="0.35">
      <c r="C26">
        <v>124</v>
      </c>
    </row>
    <row r="27" spans="3:11" x14ac:dyDescent="0.35">
      <c r="C27">
        <v>80</v>
      </c>
    </row>
    <row r="28" spans="3:11" x14ac:dyDescent="0.35">
      <c r="C28">
        <v>79</v>
      </c>
    </row>
    <row r="29" spans="3:11" x14ac:dyDescent="0.35">
      <c r="C29">
        <v>136</v>
      </c>
    </row>
    <row r="30" spans="3:11" x14ac:dyDescent="0.35">
      <c r="C30">
        <v>132</v>
      </c>
    </row>
    <row r="31" spans="3:11" x14ac:dyDescent="0.35">
      <c r="C31">
        <v>87</v>
      </c>
    </row>
    <row r="32" spans="3:11" x14ac:dyDescent="0.35">
      <c r="C32">
        <v>83</v>
      </c>
    </row>
    <row r="34" spans="2:13" x14ac:dyDescent="0.35">
      <c r="B34" t="s">
        <v>11</v>
      </c>
      <c r="C34" s="2">
        <f>AVERAGE(C3:C32)</f>
        <v>99.833333333333329</v>
      </c>
      <c r="D34" s="2">
        <f t="shared" ref="D34:K34" si="0">AVERAGE(D3:D32)</f>
        <v>85</v>
      </c>
      <c r="E34" s="2">
        <f t="shared" si="0"/>
        <v>5</v>
      </c>
      <c r="F34" s="2">
        <f t="shared" si="0"/>
        <v>49</v>
      </c>
      <c r="G34" s="2">
        <f t="shared" si="0"/>
        <v>38.166666666666664</v>
      </c>
      <c r="H34" s="2">
        <f t="shared" si="0"/>
        <v>99.166666666666671</v>
      </c>
      <c r="I34" s="2">
        <f t="shared" si="0"/>
        <v>98.5</v>
      </c>
      <c r="J34" s="2">
        <f t="shared" si="0"/>
        <v>97.166666666666671</v>
      </c>
      <c r="K34" s="2">
        <f t="shared" si="0"/>
        <v>99</v>
      </c>
      <c r="L34" s="2">
        <f>AVERAGE(L3:L32)</f>
        <v>98.5</v>
      </c>
      <c r="M34" s="2">
        <f>AVERAGE(M3:M32)</f>
        <v>95.666666666666671</v>
      </c>
    </row>
    <row r="35" spans="2:13" x14ac:dyDescent="0.35">
      <c r="B35" t="s">
        <v>12</v>
      </c>
      <c r="C35" s="2">
        <f>STDEV(C3:C32)</f>
        <v>43.776141615184002</v>
      </c>
      <c r="D35" s="2">
        <f t="shared" ref="D35:K35" si="1">STDEV(D3:D32)</f>
        <v>3.7947331922020551</v>
      </c>
      <c r="E35" s="2">
        <f t="shared" si="1"/>
        <v>4.2895221179054435</v>
      </c>
      <c r="F35" s="2">
        <f t="shared" si="1"/>
        <v>1.8973665961010275</v>
      </c>
      <c r="G35" s="2">
        <f t="shared" si="1"/>
        <v>2.4013884872437168</v>
      </c>
      <c r="H35" s="2">
        <f t="shared" si="1"/>
        <v>2.4832774042918899</v>
      </c>
      <c r="I35" s="2">
        <f t="shared" si="1"/>
        <v>1.8708286933869707</v>
      </c>
      <c r="J35" s="2">
        <f t="shared" si="1"/>
        <v>2.5625508125043424</v>
      </c>
      <c r="K35" s="2">
        <f t="shared" si="1"/>
        <v>1.8973665961010275</v>
      </c>
      <c r="L35" s="2">
        <f>STDEV(L3:L32)</f>
        <v>5.92452529743945</v>
      </c>
      <c r="M35" s="2">
        <f>STDEV(M3:M32)</f>
        <v>6.2503333244449193</v>
      </c>
    </row>
    <row r="36" spans="2:13" x14ac:dyDescent="0.35">
      <c r="B36" t="s">
        <v>13</v>
      </c>
      <c r="C36">
        <f>COUNT(C3:C32)</f>
        <v>30</v>
      </c>
      <c r="D36">
        <f t="shared" ref="D36:K36" si="2">COUNT(D3:D32)</f>
        <v>6</v>
      </c>
      <c r="E36">
        <f t="shared" si="2"/>
        <v>6</v>
      </c>
      <c r="F36">
        <f t="shared" si="2"/>
        <v>6</v>
      </c>
      <c r="G36">
        <f t="shared" si="2"/>
        <v>6</v>
      </c>
      <c r="H36">
        <f t="shared" si="2"/>
        <v>6</v>
      </c>
      <c r="I36">
        <f t="shared" si="2"/>
        <v>6</v>
      </c>
      <c r="J36">
        <f t="shared" si="2"/>
        <v>6</v>
      </c>
      <c r="K36">
        <f t="shared" si="2"/>
        <v>6</v>
      </c>
      <c r="L36">
        <f>COUNT(L3:L32)</f>
        <v>6</v>
      </c>
      <c r="M36">
        <f>COUNT(M3:M32)</f>
        <v>6</v>
      </c>
    </row>
  </sheetData>
  <mergeCells count="2">
    <mergeCell ref="F20:K20"/>
    <mergeCell ref="F23:K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U26"/>
  <sheetViews>
    <sheetView topLeftCell="A4" workbookViewId="0">
      <selection activeCell="J17" sqref="J17"/>
    </sheetView>
  </sheetViews>
  <sheetFormatPr defaultRowHeight="14.5" x14ac:dyDescent="0.35"/>
  <cols>
    <col min="3" max="3" width="14.54296875" customWidth="1"/>
    <col min="4" max="4" width="14.7265625" customWidth="1"/>
    <col min="5" max="5" width="16.26953125" customWidth="1"/>
    <col min="6" max="7" width="16" customWidth="1"/>
    <col min="8" max="8" width="16.54296875" customWidth="1"/>
    <col min="9" max="9" width="19.26953125" customWidth="1"/>
    <col min="10" max="10" width="18.81640625" customWidth="1"/>
  </cols>
  <sheetData>
    <row r="4" spans="3:21" x14ac:dyDescent="0.35">
      <c r="C4" t="s">
        <v>14</v>
      </c>
      <c r="D4" t="s">
        <v>15</v>
      </c>
      <c r="E4" t="s">
        <v>16</v>
      </c>
      <c r="F4" t="s">
        <v>17</v>
      </c>
      <c r="G4" t="s">
        <v>18</v>
      </c>
      <c r="H4" t="s">
        <v>19</v>
      </c>
      <c r="I4" t="s">
        <v>20</v>
      </c>
      <c r="J4" t="s">
        <v>21</v>
      </c>
    </row>
    <row r="5" spans="3:21" x14ac:dyDescent="0.35">
      <c r="C5" s="3">
        <v>90</v>
      </c>
      <c r="D5" s="3">
        <v>81</v>
      </c>
      <c r="E5" s="3">
        <v>55</v>
      </c>
      <c r="F5" s="3">
        <v>72</v>
      </c>
      <c r="G5" s="3">
        <v>87</v>
      </c>
      <c r="H5" s="3">
        <v>101</v>
      </c>
      <c r="I5" s="3">
        <v>58</v>
      </c>
      <c r="J5" s="3">
        <v>52</v>
      </c>
      <c r="L5" s="3"/>
      <c r="M5" s="3"/>
      <c r="N5" s="3"/>
      <c r="O5" s="3"/>
      <c r="P5" s="3"/>
      <c r="Q5" s="5"/>
      <c r="R5" s="5"/>
      <c r="S5" s="5"/>
      <c r="T5" s="5"/>
      <c r="U5" s="5"/>
    </row>
    <row r="6" spans="3:21" x14ac:dyDescent="0.35">
      <c r="C6" s="3">
        <v>79</v>
      </c>
      <c r="D6" s="3">
        <v>89</v>
      </c>
      <c r="E6" s="3">
        <v>55</v>
      </c>
      <c r="F6" s="3">
        <v>73</v>
      </c>
      <c r="G6" s="3">
        <v>78</v>
      </c>
      <c r="H6" s="3">
        <v>96</v>
      </c>
      <c r="I6" s="3">
        <v>58</v>
      </c>
      <c r="J6" s="3">
        <v>48</v>
      </c>
      <c r="L6" s="3"/>
      <c r="M6" s="3"/>
      <c r="N6" s="3"/>
      <c r="O6" s="3"/>
      <c r="P6" s="3"/>
      <c r="Q6" s="5"/>
      <c r="R6" s="5"/>
      <c r="S6" s="5"/>
      <c r="T6" s="5"/>
      <c r="U6" s="5"/>
    </row>
    <row r="7" spans="3:21" x14ac:dyDescent="0.35">
      <c r="C7">
        <v>105</v>
      </c>
      <c r="D7">
        <v>104</v>
      </c>
      <c r="E7">
        <v>53</v>
      </c>
      <c r="F7">
        <v>53</v>
      </c>
      <c r="G7">
        <v>82</v>
      </c>
      <c r="H7">
        <v>101</v>
      </c>
      <c r="I7">
        <v>75</v>
      </c>
      <c r="J7">
        <v>53</v>
      </c>
      <c r="Q7" s="5"/>
      <c r="R7" s="5"/>
      <c r="S7" s="5"/>
      <c r="T7" s="5"/>
      <c r="U7" s="5"/>
    </row>
    <row r="8" spans="3:21" x14ac:dyDescent="0.35">
      <c r="C8">
        <v>95</v>
      </c>
      <c r="D8">
        <v>94</v>
      </c>
      <c r="E8">
        <v>60</v>
      </c>
      <c r="F8">
        <v>86</v>
      </c>
      <c r="G8">
        <v>83</v>
      </c>
      <c r="H8">
        <v>83</v>
      </c>
      <c r="I8">
        <v>65</v>
      </c>
      <c r="J8">
        <v>56</v>
      </c>
      <c r="Q8" s="5"/>
      <c r="R8" s="5"/>
      <c r="S8" s="5"/>
      <c r="T8" s="5"/>
      <c r="U8" s="5"/>
    </row>
    <row r="9" spans="3:21" x14ac:dyDescent="0.35">
      <c r="C9">
        <v>92</v>
      </c>
      <c r="D9">
        <v>129</v>
      </c>
      <c r="E9">
        <v>104</v>
      </c>
      <c r="F9">
        <v>71</v>
      </c>
      <c r="G9">
        <v>85</v>
      </c>
      <c r="H9">
        <v>73</v>
      </c>
      <c r="I9">
        <v>56</v>
      </c>
      <c r="J9">
        <v>64</v>
      </c>
      <c r="Q9" s="5"/>
      <c r="R9" s="5"/>
      <c r="S9" s="5"/>
      <c r="T9" s="5"/>
      <c r="U9" s="5"/>
    </row>
    <row r="10" spans="3:21" x14ac:dyDescent="0.35">
      <c r="C10">
        <v>107</v>
      </c>
      <c r="D10">
        <v>132</v>
      </c>
      <c r="E10">
        <v>137</v>
      </c>
      <c r="F10">
        <v>79</v>
      </c>
      <c r="G10">
        <v>95</v>
      </c>
      <c r="H10">
        <v>79</v>
      </c>
      <c r="I10">
        <v>67</v>
      </c>
      <c r="J10">
        <v>41</v>
      </c>
      <c r="Q10" s="5"/>
      <c r="R10" s="5"/>
      <c r="S10" s="5"/>
      <c r="T10" s="5"/>
      <c r="U10" s="5"/>
    </row>
    <row r="11" spans="3:21" x14ac:dyDescent="0.35">
      <c r="C11">
        <v>88</v>
      </c>
      <c r="D11">
        <v>71</v>
      </c>
    </row>
    <row r="12" spans="3:21" x14ac:dyDescent="0.35">
      <c r="C12">
        <v>92</v>
      </c>
      <c r="D12">
        <v>88</v>
      </c>
    </row>
    <row r="13" spans="3:21" x14ac:dyDescent="0.35">
      <c r="C13">
        <v>105</v>
      </c>
      <c r="D13">
        <v>102</v>
      </c>
    </row>
    <row r="14" spans="3:21" x14ac:dyDescent="0.35">
      <c r="C14">
        <v>107</v>
      </c>
      <c r="D14">
        <v>80</v>
      </c>
    </row>
    <row r="15" spans="3:21" x14ac:dyDescent="0.35">
      <c r="C15">
        <v>99</v>
      </c>
      <c r="D15">
        <v>112</v>
      </c>
      <c r="E15" s="3"/>
      <c r="F15" s="3"/>
      <c r="G15" s="3"/>
      <c r="H15" s="3"/>
      <c r="I15" s="3"/>
      <c r="J15" s="3"/>
      <c r="K15" s="3"/>
      <c r="L15" s="3"/>
    </row>
    <row r="16" spans="3:21" x14ac:dyDescent="0.35">
      <c r="C16">
        <v>89</v>
      </c>
      <c r="D16">
        <v>105</v>
      </c>
    </row>
    <row r="17" spans="2:21" x14ac:dyDescent="0.35">
      <c r="E17" s="3"/>
      <c r="F17" s="3"/>
      <c r="G17" s="3"/>
      <c r="H17" s="3"/>
      <c r="I17" s="3"/>
      <c r="J17" s="3"/>
      <c r="K17" s="3"/>
      <c r="M17" s="3"/>
      <c r="N17" s="3"/>
    </row>
    <row r="18" spans="2:21" x14ac:dyDescent="0.35">
      <c r="E18" s="3"/>
      <c r="F18" s="3"/>
      <c r="G18" s="3"/>
      <c r="H18" s="3"/>
      <c r="I18" s="3"/>
      <c r="J18" s="3"/>
    </row>
    <row r="20" spans="2:21" x14ac:dyDescent="0.35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21" x14ac:dyDescent="0.35">
      <c r="B21" t="s">
        <v>11</v>
      </c>
      <c r="C21" s="4">
        <f>AVERAGE(C5:C20)</f>
        <v>95.666666666666671</v>
      </c>
      <c r="D21" s="4">
        <f t="shared" ref="D21:J21" si="0">AVERAGE(D5:D20)</f>
        <v>98.916666666666671</v>
      </c>
      <c r="E21" s="4">
        <f t="shared" si="0"/>
        <v>77.333333333333329</v>
      </c>
      <c r="F21" s="4">
        <f t="shared" si="0"/>
        <v>72.333333333333329</v>
      </c>
      <c r="G21" s="4">
        <f t="shared" si="0"/>
        <v>85</v>
      </c>
      <c r="H21" s="4">
        <f t="shared" si="0"/>
        <v>88.833333333333329</v>
      </c>
      <c r="I21" s="4">
        <f t="shared" si="0"/>
        <v>63.166666666666664</v>
      </c>
      <c r="J21" s="4">
        <f t="shared" si="0"/>
        <v>52.333333333333336</v>
      </c>
      <c r="Q21" s="4"/>
      <c r="R21" s="4"/>
      <c r="S21" s="4"/>
      <c r="T21" s="4"/>
      <c r="U21" s="4"/>
    </row>
    <row r="22" spans="2:21" x14ac:dyDescent="0.35">
      <c r="B22" t="s">
        <v>12</v>
      </c>
      <c r="C22" s="4">
        <f>STDEV(C5:C20)</f>
        <v>8.9578135860501273</v>
      </c>
      <c r="D22" s="4">
        <f t="shared" ref="D22:J22" si="1">STDEV(D5:D20)</f>
        <v>18.932695785253884</v>
      </c>
      <c r="E22" s="4">
        <f t="shared" si="1"/>
        <v>35.103656029916131</v>
      </c>
      <c r="F22" s="4">
        <f t="shared" si="1"/>
        <v>11.021191708098831</v>
      </c>
      <c r="G22" s="4">
        <f t="shared" si="1"/>
        <v>5.7619441163551732</v>
      </c>
      <c r="H22" s="4">
        <f t="shared" si="1"/>
        <v>12.073386710723183</v>
      </c>
      <c r="I22" s="4">
        <f t="shared" si="1"/>
        <v>7.2502873506273131</v>
      </c>
      <c r="J22" s="4">
        <f t="shared" si="1"/>
        <v>7.7114633284913197</v>
      </c>
      <c r="K22" s="3"/>
      <c r="L22" s="3"/>
    </row>
    <row r="23" spans="2:21" x14ac:dyDescent="0.35">
      <c r="B23" t="s">
        <v>13</v>
      </c>
      <c r="C23">
        <f>COUNT(C5:C20)</f>
        <v>12</v>
      </c>
      <c r="D23">
        <f t="shared" ref="D23:J23" si="2">COUNT(D5:D20)</f>
        <v>12</v>
      </c>
      <c r="E23">
        <f t="shared" si="2"/>
        <v>6</v>
      </c>
      <c r="F23">
        <f t="shared" si="2"/>
        <v>6</v>
      </c>
      <c r="G23">
        <f t="shared" si="2"/>
        <v>6</v>
      </c>
      <c r="H23">
        <f t="shared" si="2"/>
        <v>6</v>
      </c>
      <c r="I23">
        <f t="shared" si="2"/>
        <v>6</v>
      </c>
      <c r="J23">
        <f t="shared" si="2"/>
        <v>6</v>
      </c>
    </row>
    <row r="26" spans="2:21" x14ac:dyDescent="0.35">
      <c r="G26" s="3"/>
      <c r="H26" s="3"/>
      <c r="I26" s="3"/>
      <c r="J26" s="3"/>
      <c r="K26" s="3"/>
      <c r="L26" s="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N23"/>
  <sheetViews>
    <sheetView tabSelected="1" workbookViewId="0">
      <selection activeCell="H13" sqref="H13"/>
    </sheetView>
  </sheetViews>
  <sheetFormatPr defaultRowHeight="14.5" x14ac:dyDescent="0.35"/>
  <cols>
    <col min="3" max="3" width="14.54296875" customWidth="1"/>
    <col min="4" max="4" width="14.7265625" customWidth="1"/>
    <col min="5" max="5" width="16.26953125" customWidth="1"/>
    <col min="6" max="7" width="16" customWidth="1"/>
    <col min="8" max="8" width="16.54296875" customWidth="1"/>
    <col min="9" max="9" width="19.26953125" customWidth="1"/>
    <col min="10" max="10" width="18.81640625" customWidth="1"/>
  </cols>
  <sheetData>
    <row r="4" spans="3:12" x14ac:dyDescent="0.35">
      <c r="C4" t="s">
        <v>14</v>
      </c>
      <c r="D4" t="s">
        <v>15</v>
      </c>
      <c r="E4" t="s">
        <v>16</v>
      </c>
      <c r="F4" t="s">
        <v>17</v>
      </c>
      <c r="G4" t="s">
        <v>18</v>
      </c>
      <c r="H4" t="s">
        <v>19</v>
      </c>
      <c r="I4" t="s">
        <v>20</v>
      </c>
      <c r="J4" t="s">
        <v>21</v>
      </c>
    </row>
    <row r="5" spans="3:12" x14ac:dyDescent="0.35">
      <c r="C5" s="3">
        <v>97</v>
      </c>
      <c r="D5" s="3">
        <v>75</v>
      </c>
      <c r="E5" s="3">
        <v>46</v>
      </c>
      <c r="F5" s="3">
        <v>107</v>
      </c>
      <c r="G5" s="3">
        <v>97</v>
      </c>
      <c r="H5" s="3">
        <v>62</v>
      </c>
      <c r="I5" s="3">
        <v>73</v>
      </c>
      <c r="J5" s="3">
        <v>66</v>
      </c>
    </row>
    <row r="6" spans="3:12" x14ac:dyDescent="0.35">
      <c r="C6" s="3">
        <v>103</v>
      </c>
      <c r="D6" s="3">
        <v>59</v>
      </c>
      <c r="E6" s="3">
        <v>51</v>
      </c>
      <c r="F6" s="3">
        <v>101</v>
      </c>
      <c r="G6" s="3">
        <v>100</v>
      </c>
      <c r="H6" s="3">
        <v>62</v>
      </c>
      <c r="I6" s="3">
        <v>56</v>
      </c>
      <c r="J6" s="3">
        <v>61</v>
      </c>
    </row>
    <row r="7" spans="3:12" x14ac:dyDescent="0.35">
      <c r="C7">
        <v>104</v>
      </c>
      <c r="D7">
        <v>119</v>
      </c>
      <c r="E7">
        <v>127</v>
      </c>
      <c r="F7">
        <v>62</v>
      </c>
      <c r="G7">
        <v>167</v>
      </c>
      <c r="H7">
        <v>112</v>
      </c>
      <c r="I7">
        <v>73</v>
      </c>
      <c r="J7">
        <v>110</v>
      </c>
    </row>
    <row r="8" spans="3:12" x14ac:dyDescent="0.35">
      <c r="C8">
        <v>96</v>
      </c>
      <c r="D8">
        <v>100</v>
      </c>
      <c r="E8">
        <v>113</v>
      </c>
      <c r="F8">
        <v>58</v>
      </c>
      <c r="G8">
        <v>163</v>
      </c>
      <c r="H8">
        <v>123</v>
      </c>
      <c r="I8">
        <v>76</v>
      </c>
      <c r="J8">
        <v>106</v>
      </c>
    </row>
    <row r="9" spans="3:12" x14ac:dyDescent="0.35">
      <c r="C9">
        <v>98</v>
      </c>
      <c r="D9">
        <v>96</v>
      </c>
      <c r="E9">
        <v>128</v>
      </c>
      <c r="F9">
        <v>69</v>
      </c>
      <c r="G9">
        <v>156</v>
      </c>
      <c r="H9">
        <v>146</v>
      </c>
      <c r="I9">
        <v>45</v>
      </c>
      <c r="J9">
        <v>100</v>
      </c>
    </row>
    <row r="10" spans="3:12" x14ac:dyDescent="0.35">
      <c r="C10">
        <v>102</v>
      </c>
      <c r="D10">
        <v>83</v>
      </c>
      <c r="E10">
        <v>111</v>
      </c>
      <c r="F10">
        <v>83</v>
      </c>
      <c r="G10">
        <v>122</v>
      </c>
      <c r="H10">
        <v>104</v>
      </c>
      <c r="I10">
        <v>52</v>
      </c>
      <c r="J10">
        <v>97</v>
      </c>
    </row>
    <row r="11" spans="3:12" x14ac:dyDescent="0.35">
      <c r="C11">
        <v>102</v>
      </c>
      <c r="D11">
        <v>98</v>
      </c>
    </row>
    <row r="12" spans="3:12" x14ac:dyDescent="0.35">
      <c r="C12">
        <v>100</v>
      </c>
      <c r="D12">
        <v>107</v>
      </c>
    </row>
    <row r="13" spans="3:12" x14ac:dyDescent="0.35">
      <c r="C13">
        <v>95</v>
      </c>
      <c r="D13">
        <v>107</v>
      </c>
    </row>
    <row r="14" spans="3:12" x14ac:dyDescent="0.35">
      <c r="C14">
        <v>102</v>
      </c>
      <c r="D14">
        <v>117</v>
      </c>
    </row>
    <row r="15" spans="3:12" x14ac:dyDescent="0.35">
      <c r="C15" s="3">
        <v>102</v>
      </c>
      <c r="D15" s="3">
        <v>97</v>
      </c>
      <c r="E15" s="3"/>
      <c r="F15" s="3"/>
      <c r="G15" s="3"/>
      <c r="H15" s="3"/>
      <c r="I15" s="3"/>
      <c r="J15" s="3"/>
      <c r="K15" s="3"/>
      <c r="L15" s="3"/>
    </row>
    <row r="16" spans="3:12" x14ac:dyDescent="0.35">
      <c r="C16">
        <v>103</v>
      </c>
      <c r="D16">
        <v>74</v>
      </c>
      <c r="F16" s="3"/>
      <c r="G16" s="3"/>
      <c r="H16" s="3"/>
      <c r="I16" s="3"/>
      <c r="J16" s="3"/>
      <c r="K16" s="3"/>
    </row>
    <row r="17" spans="2:14" x14ac:dyDescent="0.35">
      <c r="E17" s="3"/>
      <c r="F17" s="3"/>
      <c r="G17" s="3"/>
      <c r="H17" s="3"/>
      <c r="I17" s="3"/>
      <c r="J17" s="3"/>
    </row>
    <row r="18" spans="2:14" x14ac:dyDescent="0.35"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x14ac:dyDescent="0.35">
      <c r="E19" s="3"/>
      <c r="F19" s="3"/>
      <c r="G19" s="3"/>
      <c r="H19" s="3"/>
      <c r="I19" s="3"/>
      <c r="J19" s="3"/>
    </row>
    <row r="20" spans="2:14" x14ac:dyDescent="0.35">
      <c r="F20" s="3"/>
      <c r="G20" s="3"/>
      <c r="H20" s="3"/>
      <c r="I20" s="3"/>
      <c r="J20" s="3"/>
      <c r="K20" s="3"/>
    </row>
    <row r="21" spans="2:14" x14ac:dyDescent="0.35">
      <c r="B21" t="s">
        <v>11</v>
      </c>
      <c r="C21" s="4">
        <f>AVERAGE(C5:C20)</f>
        <v>100.33333333333333</v>
      </c>
      <c r="D21" s="4">
        <f t="shared" ref="D21:J21" si="0">AVERAGE(D5:D20)</f>
        <v>94.333333333333329</v>
      </c>
      <c r="E21" s="4">
        <f t="shared" si="0"/>
        <v>96</v>
      </c>
      <c r="F21" s="4">
        <f t="shared" si="0"/>
        <v>80</v>
      </c>
      <c r="G21" s="4">
        <f t="shared" si="0"/>
        <v>134.16666666666666</v>
      </c>
      <c r="H21" s="4">
        <f t="shared" si="0"/>
        <v>101.5</v>
      </c>
      <c r="I21" s="4">
        <f t="shared" si="0"/>
        <v>62.5</v>
      </c>
      <c r="J21" s="4">
        <f t="shared" si="0"/>
        <v>90</v>
      </c>
      <c r="K21" s="3"/>
    </row>
    <row r="22" spans="2:14" x14ac:dyDescent="0.35">
      <c r="B22" t="s">
        <v>12</v>
      </c>
      <c r="C22" s="4">
        <f>STDEV(C5:C20)</f>
        <v>3.0550504633038935</v>
      </c>
      <c r="D22" s="4">
        <f t="shared" ref="D22:J22" si="1">STDEV(D5:D20)</f>
        <v>18.247457274088831</v>
      </c>
      <c r="E22" s="4">
        <f t="shared" si="1"/>
        <v>37.480661680391933</v>
      </c>
      <c r="F22" s="4">
        <f t="shared" si="1"/>
        <v>20.532900428336958</v>
      </c>
      <c r="G22" s="4">
        <f t="shared" si="1"/>
        <v>31.883642619165485</v>
      </c>
      <c r="H22" s="4">
        <f t="shared" si="1"/>
        <v>33.703115582984317</v>
      </c>
      <c r="I22" s="4">
        <f t="shared" si="1"/>
        <v>13.126309458488324</v>
      </c>
      <c r="J22" s="4">
        <f t="shared" si="1"/>
        <v>21.080796948882174</v>
      </c>
    </row>
    <row r="23" spans="2:14" x14ac:dyDescent="0.35">
      <c r="B23" t="s">
        <v>13</v>
      </c>
      <c r="C23">
        <f>COUNT(C5:C20)</f>
        <v>12</v>
      </c>
      <c r="D23">
        <f t="shared" ref="D23:J23" si="2">COUNT(D5:D20)</f>
        <v>12</v>
      </c>
      <c r="E23">
        <f t="shared" si="2"/>
        <v>6</v>
      </c>
      <c r="F23">
        <f t="shared" si="2"/>
        <v>6</v>
      </c>
      <c r="G23">
        <f t="shared" si="2"/>
        <v>6</v>
      </c>
      <c r="H23">
        <f t="shared" si="2"/>
        <v>6</v>
      </c>
      <c r="I23">
        <f t="shared" si="2"/>
        <v>6</v>
      </c>
      <c r="J23">
        <f t="shared" si="2"/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MCF7 no. colonies</vt:lpstr>
      <vt:lpstr>MDA no. colonies</vt:lpstr>
      <vt:lpstr>MCF7 size colonies</vt:lpstr>
      <vt:lpstr>MDA size colonies</vt:lpstr>
      <vt:lpstr>MCF7 siRNA no. colonies</vt:lpstr>
      <vt:lpstr>MDA siRNA no. colonies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Mortimers</dc:creator>
  <cp:lastModifiedBy>Rothnie, Alice</cp:lastModifiedBy>
  <dcterms:created xsi:type="dcterms:W3CDTF">2020-06-18T11:54:04Z</dcterms:created>
  <dcterms:modified xsi:type="dcterms:W3CDTF">2020-10-09T09:58:15Z</dcterms:modified>
</cp:coreProperties>
</file>