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Glucose concentration" sheetId="1" r:id="rId1"/>
  </sheets>
  <calcPr calcId="145621"/>
</workbook>
</file>

<file path=xl/calcChain.xml><?xml version="1.0" encoding="utf-8"?>
<calcChain xmlns="http://schemas.openxmlformats.org/spreadsheetml/2006/main">
  <c r="R1" i="1" l="1"/>
  <c r="S3" i="1"/>
  <c r="R3" i="1"/>
  <c r="P2" i="1"/>
  <c r="P3" i="1"/>
  <c r="P4" i="1"/>
  <c r="P5" i="1"/>
  <c r="P1" i="1"/>
  <c r="C2" i="1"/>
  <c r="C3" i="1"/>
  <c r="C4" i="1"/>
  <c r="C5" i="1"/>
  <c r="C1" i="1"/>
  <c r="O2" i="1"/>
  <c r="O3" i="1"/>
  <c r="O4" i="1"/>
  <c r="O5" i="1"/>
  <c r="O1" i="1"/>
</calcChain>
</file>

<file path=xl/sharedStrings.xml><?xml version="1.0" encoding="utf-8"?>
<sst xmlns="http://schemas.openxmlformats.org/spreadsheetml/2006/main" count="13" uniqueCount="13">
  <si>
    <t>Initial reaction rate</t>
  </si>
  <si>
    <t>Initial production rate</t>
  </si>
  <si>
    <t>Fructose selectivity</t>
  </si>
  <si>
    <t>Fructose yield</t>
  </si>
  <si>
    <t>Sorbitol selectivity</t>
  </si>
  <si>
    <t>Sorbitol yield</t>
  </si>
  <si>
    <t>Mannitol selectivity</t>
  </si>
  <si>
    <t>Mannitol yield</t>
  </si>
  <si>
    <t>Mass balance 1h</t>
  </si>
  <si>
    <t>Mass balance 4h</t>
  </si>
  <si>
    <t>Final conversion</t>
  </si>
  <si>
    <t>Glucose concentration (wt%)</t>
  </si>
  <si>
    <t>glucose concentration (Mol)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</si>
</sst>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Fill="1"/>
    <xf numFmtId="0" fontId="0" fillId="0" borderId="0" xfId="0" applyFill="1"/>
    <xf numFmtId="0" fontId="1" fillId="0" borderId="0" xfId="0" applyFont="1" applyFill="1"/>
    <xf numFmtId="0" fontId="3" fillId="2" borderId="0" xfId="0" applyFont="1" applyFill="1"/>
    <xf numFmtId="0" fontId="3" fillId="2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43750335586501"/>
          <c:y val="2.5986061771466031E-2"/>
          <c:w val="0.69527620176420657"/>
          <c:h val="0.8267814339269387"/>
        </c:manualLayout>
      </c:layout>
      <c:scatterChart>
        <c:scatterStyle val="lineMarker"/>
        <c:varyColors val="0"/>
        <c:ser>
          <c:idx val="0"/>
          <c:order val="0"/>
          <c:tx>
            <c:v>Glucose conversion</c:v>
          </c:tx>
          <c:spPr>
            <a:ln w="28575">
              <a:noFill/>
            </a:ln>
          </c:spPr>
          <c:marker>
            <c:symbol val="circl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'Glucose concentration'!$A$1:$A$5</c:f>
              <c:numCache>
                <c:formatCode>General</c:formatCode>
                <c:ptCount val="5"/>
                <c:pt idx="0">
                  <c:v>1.25</c:v>
                </c:pt>
                <c:pt idx="1">
                  <c:v>2.5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</c:numCache>
            </c:numRef>
          </c:xVal>
          <c:yVal>
            <c:numRef>
              <c:f>'Glucose concentration'!$M$1:$M$5</c:f>
              <c:numCache>
                <c:formatCode>General</c:formatCode>
                <c:ptCount val="5"/>
                <c:pt idx="0">
                  <c:v>11</c:v>
                </c:pt>
                <c:pt idx="1">
                  <c:v>16.2</c:v>
                </c:pt>
                <c:pt idx="2">
                  <c:v>18.3</c:v>
                </c:pt>
                <c:pt idx="3">
                  <c:v>24.1</c:v>
                </c:pt>
                <c:pt idx="4">
                  <c:v>26.8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31328"/>
        <c:axId val="56731904"/>
      </c:scatterChart>
      <c:scatterChart>
        <c:scatterStyle val="lineMarker"/>
        <c:varyColors val="0"/>
        <c:ser>
          <c:idx val="1"/>
          <c:order val="1"/>
          <c:tx>
            <c:v>Sorbitol selectivity</c:v>
          </c:tx>
          <c:spPr>
            <a:ln w="28575">
              <a:noFill/>
            </a:ln>
          </c:spPr>
          <c:marker>
            <c:symbol val="circle"/>
            <c:size val="6"/>
          </c:marker>
          <c:xVal>
            <c:numRef>
              <c:f>'Glucose concentration'!$A$1:$A$5</c:f>
              <c:numCache>
                <c:formatCode>General</c:formatCode>
                <c:ptCount val="5"/>
                <c:pt idx="0">
                  <c:v>1.25</c:v>
                </c:pt>
                <c:pt idx="1">
                  <c:v>2.5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</c:numCache>
            </c:numRef>
          </c:xVal>
          <c:yVal>
            <c:numRef>
              <c:f>'Glucose concentration'!$G$1:$G$5</c:f>
              <c:numCache>
                <c:formatCode>General</c:formatCode>
                <c:ptCount val="5"/>
                <c:pt idx="0">
                  <c:v>29.4</c:v>
                </c:pt>
                <c:pt idx="1">
                  <c:v>28.6</c:v>
                </c:pt>
                <c:pt idx="2">
                  <c:v>23.3</c:v>
                </c:pt>
                <c:pt idx="3">
                  <c:v>17.7</c:v>
                </c:pt>
                <c:pt idx="4">
                  <c:v>12.7</c:v>
                </c:pt>
              </c:numCache>
            </c:numRef>
          </c:yVal>
          <c:smooth val="0"/>
        </c:ser>
        <c:ser>
          <c:idx val="2"/>
          <c:order val="2"/>
          <c:tx>
            <c:v>Fructose selectivity</c:v>
          </c:tx>
          <c:spPr>
            <a:ln w="28575">
              <a:noFill/>
            </a:ln>
          </c:spPr>
          <c:marker>
            <c:symbol val="circl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xVal>
            <c:numRef>
              <c:f>'Glucose concentration'!$A$1:$A$5</c:f>
              <c:numCache>
                <c:formatCode>General</c:formatCode>
                <c:ptCount val="5"/>
                <c:pt idx="0">
                  <c:v>1.25</c:v>
                </c:pt>
                <c:pt idx="1">
                  <c:v>2.5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</c:numCache>
            </c:numRef>
          </c:xVal>
          <c:yVal>
            <c:numRef>
              <c:f>'Glucose concentration'!$E$1:$E$5</c:f>
              <c:numCache>
                <c:formatCode>General</c:formatCode>
                <c:ptCount val="5"/>
                <c:pt idx="0">
                  <c:v>16.2</c:v>
                </c:pt>
                <c:pt idx="1">
                  <c:v>12.2</c:v>
                </c:pt>
                <c:pt idx="2">
                  <c:v>11.8</c:v>
                </c:pt>
                <c:pt idx="3">
                  <c:v>10.7</c:v>
                </c:pt>
                <c:pt idx="4">
                  <c:v>9.1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33056"/>
        <c:axId val="56732480"/>
      </c:scatterChart>
      <c:valAx>
        <c:axId val="56731328"/>
        <c:scaling>
          <c:orientation val="minMax"/>
          <c:max val="2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00"/>
                </a:pPr>
                <a:r>
                  <a:rPr lang="en-US" sz="900"/>
                  <a:t>Glucose</a:t>
                </a:r>
                <a:r>
                  <a:rPr lang="en-US" sz="900" baseline="0"/>
                  <a:t> c</a:t>
                </a:r>
                <a:r>
                  <a:rPr lang="en-US" sz="900"/>
                  <a:t>oncentration</a:t>
                </a:r>
                <a:r>
                  <a:rPr lang="en-US" sz="900" baseline="0"/>
                  <a:t> (wt%)</a:t>
                </a:r>
                <a:endParaRPr lang="en-US" sz="900"/>
              </a:p>
            </c:rich>
          </c:tx>
          <c:layout>
            <c:manualLayout>
              <c:xMode val="edge"/>
              <c:yMode val="edge"/>
              <c:x val="0.2443821993658824"/>
              <c:y val="0.9354561351739895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56731904"/>
        <c:crosses val="autoZero"/>
        <c:crossBetween val="midCat"/>
        <c:majorUnit val="5"/>
      </c:valAx>
      <c:valAx>
        <c:axId val="56731904"/>
        <c:scaling>
          <c:orientation val="minMax"/>
          <c:max val="3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900"/>
                </a:pPr>
                <a:r>
                  <a:rPr lang="en-US" sz="900"/>
                  <a:t>Glucose</a:t>
                </a:r>
                <a:r>
                  <a:rPr lang="en-US" sz="900" baseline="0"/>
                  <a:t> c</a:t>
                </a:r>
                <a:r>
                  <a:rPr lang="en-US" sz="900"/>
                  <a:t>onversion</a:t>
                </a:r>
                <a:r>
                  <a:rPr lang="en-US" sz="900" baseline="0"/>
                  <a:t> (%)</a:t>
                </a:r>
                <a:endParaRPr lang="en-US" sz="900"/>
              </a:p>
            </c:rich>
          </c:tx>
          <c:layout>
            <c:manualLayout>
              <c:xMode val="edge"/>
              <c:yMode val="edge"/>
              <c:x val="3.4959171770195408E-3"/>
              <c:y val="0.2029698891805192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56731328"/>
        <c:crosses val="autoZero"/>
        <c:crossBetween val="midCat"/>
        <c:majorUnit val="5"/>
      </c:valAx>
      <c:valAx>
        <c:axId val="56732480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900"/>
                </a:pPr>
                <a:r>
                  <a:rPr lang="en-US" sz="900"/>
                  <a:t>Sorbitol</a:t>
                </a:r>
                <a:r>
                  <a:rPr lang="en-US" sz="900" baseline="0"/>
                  <a:t> or Fructose selectivity (%)</a:t>
                </a:r>
                <a:endParaRPr lang="en-US" sz="900"/>
              </a:p>
            </c:rich>
          </c:tx>
          <c:layout>
            <c:manualLayout>
              <c:xMode val="edge"/>
              <c:yMode val="edge"/>
              <c:x val="0.93692299839647664"/>
              <c:y val="0.1309192767424048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56733056"/>
        <c:crosses val="max"/>
        <c:crossBetween val="midCat"/>
      </c:valAx>
      <c:valAx>
        <c:axId val="567330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6732480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615493498495907"/>
          <c:y val="4.5646438964169186E-2"/>
          <c:w val="0.62855026644396716"/>
          <c:h val="0.80993173334117252"/>
        </c:manualLayout>
      </c:layout>
      <c:scatterChart>
        <c:scatterStyle val="lineMarker"/>
        <c:varyColors val="0"/>
        <c:ser>
          <c:idx val="0"/>
          <c:order val="0"/>
          <c:tx>
            <c:v>Initial reaction rate</c:v>
          </c:tx>
          <c:spPr>
            <a:ln w="28575">
              <a:noFill/>
            </a:ln>
          </c:spPr>
          <c:marker>
            <c:symbol val="circl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'Glucose concentration'!$A$1:$A$5</c:f>
              <c:numCache>
                <c:formatCode>General</c:formatCode>
                <c:ptCount val="5"/>
                <c:pt idx="0">
                  <c:v>1.25</c:v>
                </c:pt>
                <c:pt idx="1">
                  <c:v>2.5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</c:numCache>
            </c:numRef>
          </c:xVal>
          <c:yVal>
            <c:numRef>
              <c:f>'Glucose concentration'!$B$1:$B$5</c:f>
              <c:numCache>
                <c:formatCode>General</c:formatCode>
                <c:ptCount val="5"/>
                <c:pt idx="0">
                  <c:v>67.3</c:v>
                </c:pt>
                <c:pt idx="1">
                  <c:v>91.7</c:v>
                </c:pt>
                <c:pt idx="2">
                  <c:v>101.3</c:v>
                </c:pt>
                <c:pt idx="3">
                  <c:v>136.4</c:v>
                </c:pt>
                <c:pt idx="4">
                  <c:v>174.1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35936"/>
        <c:axId val="56736512"/>
      </c:scatterChart>
      <c:scatterChart>
        <c:scatterStyle val="lineMarker"/>
        <c:varyColors val="0"/>
        <c:ser>
          <c:idx val="1"/>
          <c:order val="1"/>
          <c:tx>
            <c:v>Initial production rate</c:v>
          </c:tx>
          <c:spPr>
            <a:ln w="28575">
              <a:noFill/>
            </a:ln>
          </c:spPr>
          <c:marker>
            <c:symbol val="circle"/>
            <c:size val="6"/>
          </c:marker>
          <c:xVal>
            <c:numRef>
              <c:f>'Glucose concentration'!$A$1:$A$5</c:f>
              <c:numCache>
                <c:formatCode>General</c:formatCode>
                <c:ptCount val="5"/>
                <c:pt idx="0">
                  <c:v>1.25</c:v>
                </c:pt>
                <c:pt idx="1">
                  <c:v>2.5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</c:numCache>
            </c:numRef>
          </c:xVal>
          <c:yVal>
            <c:numRef>
              <c:f>'Glucose concentration'!$D$1:$D$5</c:f>
              <c:numCache>
                <c:formatCode>General</c:formatCode>
                <c:ptCount val="5"/>
                <c:pt idx="0">
                  <c:v>12.8</c:v>
                </c:pt>
                <c:pt idx="1">
                  <c:v>44.5</c:v>
                </c:pt>
                <c:pt idx="2">
                  <c:v>61.2</c:v>
                </c:pt>
                <c:pt idx="3">
                  <c:v>122.2</c:v>
                </c:pt>
                <c:pt idx="4">
                  <c:v>159.5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75360"/>
        <c:axId val="56737088"/>
      </c:scatterChart>
      <c:valAx>
        <c:axId val="56735936"/>
        <c:scaling>
          <c:orientation val="minMax"/>
          <c:max val="2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00"/>
                </a:pPr>
                <a:r>
                  <a:rPr lang="en-US" sz="900"/>
                  <a:t>Glucose concentration</a:t>
                </a:r>
                <a:r>
                  <a:rPr lang="en-US" sz="900" baseline="0"/>
                  <a:t> (wt%)</a:t>
                </a:r>
                <a:endParaRPr lang="en-US" sz="900"/>
              </a:p>
            </c:rich>
          </c:tx>
          <c:layout>
            <c:manualLayout>
              <c:xMode val="edge"/>
              <c:yMode val="edge"/>
              <c:x val="0.27458863117111232"/>
              <c:y val="0.935254447360746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56736512"/>
        <c:crosses val="autoZero"/>
        <c:crossBetween val="midCat"/>
        <c:majorUnit val="5"/>
      </c:valAx>
      <c:valAx>
        <c:axId val="56736512"/>
        <c:scaling>
          <c:orientation val="minMax"/>
          <c:max val="20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900" b="1"/>
                </a:pPr>
                <a:r>
                  <a:rPr lang="en-US" sz="900" b="1"/>
                  <a:t>Initial reaction rate / mmol</a:t>
                </a:r>
                <a:r>
                  <a:rPr lang="en-US" sz="900" b="1" baseline="-25000"/>
                  <a:t>glucose</a:t>
                </a:r>
                <a:r>
                  <a:rPr lang="en-US" sz="900" b="1" baseline="0"/>
                  <a:t>g</a:t>
                </a:r>
                <a:r>
                  <a:rPr lang="en-US" sz="900" b="1" baseline="-25000"/>
                  <a:t>Pt</a:t>
                </a:r>
                <a:r>
                  <a:rPr lang="en-US" sz="900" b="1" baseline="30000"/>
                  <a:t>-1</a:t>
                </a:r>
                <a:r>
                  <a:rPr lang="en-US" sz="900" b="1" baseline="0"/>
                  <a:t>.h</a:t>
                </a:r>
                <a:r>
                  <a:rPr lang="en-US" sz="900" b="1" baseline="30000"/>
                  <a:t>-1</a:t>
                </a:r>
                <a:endParaRPr lang="en-US" sz="900" b="1"/>
              </a:p>
            </c:rich>
          </c:tx>
          <c:layout>
            <c:manualLayout>
              <c:xMode val="edge"/>
              <c:yMode val="edge"/>
              <c:x val="2.6666551829342047E-4"/>
              <c:y val="8.7196704578594325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56735936"/>
        <c:crosses val="autoZero"/>
        <c:crossBetween val="midCat"/>
        <c:majorUnit val="40"/>
      </c:valAx>
      <c:valAx>
        <c:axId val="56737088"/>
        <c:scaling>
          <c:orientation val="minMax"/>
          <c:max val="200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 sz="900"/>
                </a:pPr>
                <a:r>
                  <a:rPr lang="en-US" sz="900"/>
                  <a:t>Initial production</a:t>
                </a:r>
                <a:r>
                  <a:rPr lang="en-US" sz="900" baseline="0"/>
                  <a:t> rate / </a:t>
                </a:r>
                <a:r>
                  <a:rPr lang="en-US" sz="900" b="1" i="0" u="none" strike="noStrike" baseline="0">
                    <a:effectLst/>
                  </a:rPr>
                  <a:t>mmol</a:t>
                </a:r>
                <a:r>
                  <a:rPr lang="en-US" sz="900" b="1" i="0" u="none" strike="noStrike" baseline="-25000">
                    <a:effectLst/>
                  </a:rPr>
                  <a:t>sorbitol</a:t>
                </a:r>
                <a:r>
                  <a:rPr lang="en-US" sz="900" b="1" i="0" u="none" strike="noStrike" baseline="0">
                    <a:effectLst/>
                  </a:rPr>
                  <a:t>.g</a:t>
                </a:r>
                <a:r>
                  <a:rPr lang="en-US" sz="900" b="1" i="0" u="none" strike="noStrike" baseline="-25000">
                    <a:effectLst/>
                  </a:rPr>
                  <a:t>Pt</a:t>
                </a:r>
                <a:r>
                  <a:rPr lang="en-US" sz="900" b="1" i="0" u="none" strike="noStrike" baseline="30000">
                    <a:effectLst/>
                  </a:rPr>
                  <a:t>-1</a:t>
                </a:r>
                <a:r>
                  <a:rPr lang="en-US" sz="900" b="1" i="0" u="none" strike="noStrike" baseline="0">
                    <a:effectLst/>
                  </a:rPr>
                  <a:t>.h</a:t>
                </a:r>
                <a:r>
                  <a:rPr lang="en-US" sz="900" b="1" i="0" u="none" strike="noStrike" baseline="30000">
                    <a:effectLst/>
                  </a:rPr>
                  <a:t>-1</a:t>
                </a:r>
                <a:r>
                  <a:rPr lang="en-US" sz="900" b="1" i="0" u="none" strike="noStrike" baseline="0">
                    <a:effectLst/>
                  </a:rPr>
                  <a:t>)</a:t>
                </a:r>
                <a:r>
                  <a:rPr lang="en-US" sz="900" baseline="0"/>
                  <a:t> </a:t>
                </a:r>
                <a:endParaRPr lang="en-US" sz="900"/>
              </a:p>
            </c:rich>
          </c:tx>
          <c:layout>
            <c:manualLayout>
              <c:xMode val="edge"/>
              <c:yMode val="edge"/>
              <c:x val="0.93090816299477719"/>
              <c:y val="6.0160761154855642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56975360"/>
        <c:crosses val="max"/>
        <c:crossBetween val="midCat"/>
        <c:majorUnit val="50"/>
      </c:valAx>
      <c:valAx>
        <c:axId val="569753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67370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38164191123807"/>
          <c:y val="5.5938684747739865E-2"/>
          <c:w val="0.80361653701998592"/>
          <c:h val="0.79699329250510353"/>
        </c:manualLayout>
      </c:layout>
      <c:scatterChart>
        <c:scatterStyle val="lineMarker"/>
        <c:varyColors val="0"/>
        <c:ser>
          <c:idx val="0"/>
          <c:order val="0"/>
          <c:tx>
            <c:v>1 h</c:v>
          </c:tx>
          <c:spPr>
            <a:ln w="28575">
              <a:noFill/>
            </a:ln>
          </c:spPr>
          <c:marker>
            <c:symbol val="circl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'Glucose concentration'!$A$1:$A$5</c:f>
              <c:numCache>
                <c:formatCode>General</c:formatCode>
                <c:ptCount val="5"/>
                <c:pt idx="0">
                  <c:v>1.25</c:v>
                </c:pt>
                <c:pt idx="1">
                  <c:v>2.5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</c:numCache>
            </c:numRef>
          </c:xVal>
          <c:yVal>
            <c:numRef>
              <c:f>'Glucose concentration'!$K$1:$K$5</c:f>
              <c:numCache>
                <c:formatCode>General</c:formatCode>
                <c:ptCount val="5"/>
                <c:pt idx="0">
                  <c:v>69.099999999999994</c:v>
                </c:pt>
                <c:pt idx="1">
                  <c:v>61.1</c:v>
                </c:pt>
                <c:pt idx="2">
                  <c:v>57</c:v>
                </c:pt>
                <c:pt idx="3">
                  <c:v>49.1</c:v>
                </c:pt>
                <c:pt idx="4">
                  <c:v>33.6</c:v>
                </c:pt>
              </c:numCache>
            </c:numRef>
          </c:yVal>
          <c:smooth val="0"/>
        </c:ser>
        <c:ser>
          <c:idx val="1"/>
          <c:order val="1"/>
          <c:tx>
            <c:v>4 h</c:v>
          </c:tx>
          <c:spPr>
            <a:ln w="28575">
              <a:noFill/>
            </a:ln>
          </c:spPr>
          <c:marker>
            <c:symbol val="triangl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'Glucose concentration'!$A$1:$A$5</c:f>
              <c:numCache>
                <c:formatCode>General</c:formatCode>
                <c:ptCount val="5"/>
                <c:pt idx="0">
                  <c:v>1.25</c:v>
                </c:pt>
                <c:pt idx="1">
                  <c:v>2.5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</c:numCache>
            </c:numRef>
          </c:xVal>
          <c:yVal>
            <c:numRef>
              <c:f>'Glucose concentration'!$L$1:$L$5</c:f>
              <c:numCache>
                <c:formatCode>General</c:formatCode>
                <c:ptCount val="5"/>
                <c:pt idx="0">
                  <c:v>45.6</c:v>
                </c:pt>
                <c:pt idx="1">
                  <c:v>41.2</c:v>
                </c:pt>
                <c:pt idx="2">
                  <c:v>38.4</c:v>
                </c:pt>
                <c:pt idx="3">
                  <c:v>28.6</c:v>
                </c:pt>
                <c:pt idx="4">
                  <c:v>21.8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77088"/>
        <c:axId val="56977664"/>
      </c:scatterChart>
      <c:valAx>
        <c:axId val="56977088"/>
        <c:scaling>
          <c:orientation val="minMax"/>
          <c:max val="2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00"/>
                </a:pPr>
                <a:r>
                  <a:rPr lang="en-US" sz="900"/>
                  <a:t>Glucose</a:t>
                </a:r>
                <a:r>
                  <a:rPr lang="en-US" sz="900" baseline="0"/>
                  <a:t> c</a:t>
                </a:r>
                <a:r>
                  <a:rPr lang="en-US" sz="900"/>
                  <a:t>oncentration</a:t>
                </a:r>
                <a:r>
                  <a:rPr lang="en-US" sz="900" baseline="0"/>
                  <a:t> / wt%</a:t>
                </a:r>
                <a:endParaRPr lang="en-US" sz="900"/>
              </a:p>
            </c:rich>
          </c:tx>
          <c:layout>
            <c:manualLayout>
              <c:xMode val="edge"/>
              <c:yMode val="edge"/>
              <c:x val="0.27638017713852692"/>
              <c:y val="0.9340733449985418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56977664"/>
        <c:crosses val="autoZero"/>
        <c:crossBetween val="midCat"/>
        <c:majorUnit val="5"/>
      </c:valAx>
      <c:valAx>
        <c:axId val="569776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900"/>
                </a:pPr>
                <a:r>
                  <a:rPr lang="en-US" sz="900"/>
                  <a:t>Mass</a:t>
                </a:r>
                <a:r>
                  <a:rPr lang="en-US" sz="900" baseline="0"/>
                  <a:t> balance / %</a:t>
                </a:r>
                <a:endParaRPr lang="en-US" sz="900"/>
              </a:p>
            </c:rich>
          </c:tx>
          <c:layout>
            <c:manualLayout>
              <c:xMode val="edge"/>
              <c:yMode val="edge"/>
              <c:x val="9.9651161013925103E-4"/>
              <c:y val="0.2591116214639836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56977088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7425978667762827"/>
          <c:y val="0.17808398950131232"/>
          <c:w val="0.10220781495829852"/>
          <c:h val="0.16558034412365122"/>
        </c:manualLayout>
      </c:layout>
      <c:overlay val="0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1.0726159230096239E-3"/>
                  <c:y val="-3.3166739574219888E-2"/>
                </c:manualLayout>
              </c:layout>
              <c:numFmt formatCode="General" sourceLinked="0"/>
            </c:trendlineLbl>
          </c:trendline>
          <c:xVal>
            <c:numRef>
              <c:f>'Glucose concentration'!$P$1:$P$5</c:f>
              <c:numCache>
                <c:formatCode>General</c:formatCode>
                <c:ptCount val="5"/>
                <c:pt idx="0">
                  <c:v>-5.8869370177540477</c:v>
                </c:pt>
                <c:pt idx="1">
                  <c:v>-5.1937898371941023</c:v>
                </c:pt>
                <c:pt idx="2">
                  <c:v>-4.5006426566341569</c:v>
                </c:pt>
                <c:pt idx="3">
                  <c:v>-3.8074954760742115</c:v>
                </c:pt>
                <c:pt idx="4">
                  <c:v>-3.1143482955142661</c:v>
                </c:pt>
              </c:numCache>
            </c:numRef>
          </c:xVal>
          <c:yVal>
            <c:numRef>
              <c:f>'Glucose concentration'!$C$1:$C$5</c:f>
              <c:numCache>
                <c:formatCode>General</c:formatCode>
                <c:ptCount val="5"/>
                <c:pt idx="0">
                  <c:v>4.209160236650682</c:v>
                </c:pt>
                <c:pt idx="1">
                  <c:v>4.5185223792624196</c:v>
                </c:pt>
                <c:pt idx="2">
                  <c:v>4.6180864112546374</c:v>
                </c:pt>
                <c:pt idx="3">
                  <c:v>4.9155917454093618</c:v>
                </c:pt>
                <c:pt idx="4">
                  <c:v>5.159629846774143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053184"/>
        <c:axId val="122052608"/>
      </c:scatterChart>
      <c:valAx>
        <c:axId val="122053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2052608"/>
        <c:crosses val="autoZero"/>
        <c:crossBetween val="midCat"/>
      </c:valAx>
      <c:valAx>
        <c:axId val="122052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20531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173448</xdr:colOff>
      <xdr:row>7</xdr:row>
      <xdr:rowOff>24847</xdr:rowOff>
    </xdr:from>
    <xdr:to>
      <xdr:col>5</xdr:col>
      <xdr:colOff>76293</xdr:colOff>
      <xdr:row>21</xdr:row>
      <xdr:rowOff>101047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216819</xdr:colOff>
      <xdr:row>7</xdr:row>
      <xdr:rowOff>44709</xdr:rowOff>
    </xdr:from>
    <xdr:to>
      <xdr:col>9</xdr:col>
      <xdr:colOff>368557</xdr:colOff>
      <xdr:row>21</xdr:row>
      <xdr:rowOff>120909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466372</xdr:colOff>
      <xdr:row>7</xdr:row>
      <xdr:rowOff>7582</xdr:rowOff>
    </xdr:from>
    <xdr:to>
      <xdr:col>14</xdr:col>
      <xdr:colOff>350167</xdr:colOff>
      <xdr:row>21</xdr:row>
      <xdr:rowOff>83782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173935</xdr:colOff>
      <xdr:row>9</xdr:row>
      <xdr:rowOff>33130</xdr:rowOff>
    </xdr:from>
    <xdr:to>
      <xdr:col>8</xdr:col>
      <xdr:colOff>381000</xdr:colOff>
      <xdr:row>15</xdr:row>
      <xdr:rowOff>165652</xdr:rowOff>
    </xdr:to>
    <xdr:sp macro="" textlink="">
      <xdr:nvSpPr>
        <xdr:cNvPr id="7" name="Freeform 6"/>
        <xdr:cNvSpPr/>
      </xdr:nvSpPr>
      <xdr:spPr>
        <a:xfrm>
          <a:off x="3967370" y="2128630"/>
          <a:ext cx="1681369" cy="1275522"/>
        </a:xfrm>
        <a:custGeom>
          <a:avLst/>
          <a:gdLst>
            <a:gd name="connsiteX0" fmla="*/ 0 w 1819275"/>
            <a:gd name="connsiteY0" fmla="*/ 1162050 h 1162050"/>
            <a:gd name="connsiteX1" fmla="*/ 342900 w 1819275"/>
            <a:gd name="connsiteY1" fmla="*/ 704850 h 1162050"/>
            <a:gd name="connsiteX2" fmla="*/ 819150 w 1819275"/>
            <a:gd name="connsiteY2" fmla="*/ 371475 h 1162050"/>
            <a:gd name="connsiteX3" fmla="*/ 1819275 w 1819275"/>
            <a:gd name="connsiteY3" fmla="*/ 0 h 1162050"/>
            <a:gd name="connsiteX4" fmla="*/ 1819275 w 1819275"/>
            <a:gd name="connsiteY4" fmla="*/ 0 h 11620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1819275" h="1162050">
              <a:moveTo>
                <a:pt x="0" y="1162050"/>
              </a:moveTo>
              <a:cubicBezTo>
                <a:pt x="103187" y="999331"/>
                <a:pt x="206375" y="836613"/>
                <a:pt x="342900" y="704850"/>
              </a:cubicBezTo>
              <a:cubicBezTo>
                <a:pt x="479425" y="573087"/>
                <a:pt x="573088" y="488950"/>
                <a:pt x="819150" y="371475"/>
              </a:cubicBezTo>
              <a:cubicBezTo>
                <a:pt x="1065212" y="254000"/>
                <a:pt x="1819275" y="0"/>
                <a:pt x="1819275" y="0"/>
              </a:cubicBezTo>
              <a:lnTo>
                <a:pt x="1819275" y="0"/>
              </a:lnTo>
            </a:path>
          </a:pathLst>
        </a:cu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12</xdr:col>
      <xdr:colOff>521804</xdr:colOff>
      <xdr:row>8</xdr:row>
      <xdr:rowOff>139975</xdr:rowOff>
    </xdr:from>
    <xdr:to>
      <xdr:col>17</xdr:col>
      <xdr:colOff>496957</xdr:colOff>
      <xdr:row>23</xdr:row>
      <xdr:rowOff>25675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0.1786</cdr:x>
      <cdr:y>0.11137</cdr:y>
    </cdr:from>
    <cdr:to>
      <cdr:x>0.81</cdr:x>
      <cdr:y>0.55382</cdr:y>
    </cdr:to>
    <cdr:sp macro="" textlink="">
      <cdr:nvSpPr>
        <cdr:cNvPr id="2" name="Freeform 1"/>
        <cdr:cNvSpPr/>
      </cdr:nvSpPr>
      <cdr:spPr>
        <a:xfrm xmlns:a="http://schemas.openxmlformats.org/drawingml/2006/main">
          <a:off x="538856" y="306455"/>
          <a:ext cx="1905000" cy="1217543"/>
        </a:xfrm>
        <a:custGeom xmlns:a="http://schemas.openxmlformats.org/drawingml/2006/main">
          <a:avLst/>
          <a:gdLst>
            <a:gd name="connsiteX0" fmla="*/ 0 w 1615109"/>
            <a:gd name="connsiteY0" fmla="*/ 1200978 h 1200978"/>
            <a:gd name="connsiteX1" fmla="*/ 381000 w 1615109"/>
            <a:gd name="connsiteY1" fmla="*/ 480391 h 1200978"/>
            <a:gd name="connsiteX2" fmla="*/ 795131 w 1615109"/>
            <a:gd name="connsiteY2" fmla="*/ 215348 h 1200978"/>
            <a:gd name="connsiteX3" fmla="*/ 1615109 w 1615109"/>
            <a:gd name="connsiteY3" fmla="*/ 0 h 1200978"/>
            <a:gd name="connsiteX4" fmla="*/ 1615109 w 1615109"/>
            <a:gd name="connsiteY4" fmla="*/ 0 h 1200978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1615109" h="1200978">
              <a:moveTo>
                <a:pt x="0" y="1200978"/>
              </a:moveTo>
              <a:cubicBezTo>
                <a:pt x="124239" y="922820"/>
                <a:pt x="248478" y="644663"/>
                <a:pt x="381000" y="480391"/>
              </a:cubicBezTo>
              <a:cubicBezTo>
                <a:pt x="513522" y="316119"/>
                <a:pt x="589446" y="295413"/>
                <a:pt x="795131" y="215348"/>
              </a:cubicBezTo>
              <a:cubicBezTo>
                <a:pt x="1000816" y="135283"/>
                <a:pt x="1615109" y="0"/>
                <a:pt x="1615109" y="0"/>
              </a:cubicBezTo>
              <a:lnTo>
                <a:pt x="1615109" y="0"/>
              </a:lnTo>
            </a:path>
          </a:pathLst>
        </a:cu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0.18684</cdr:x>
      <cdr:y>0.14448</cdr:y>
    </cdr:from>
    <cdr:to>
      <cdr:x>0.80725</cdr:x>
      <cdr:y>0.55984</cdr:y>
    </cdr:to>
    <cdr:sp macro="" textlink="">
      <cdr:nvSpPr>
        <cdr:cNvPr id="4" name="Freeform 3"/>
        <cdr:cNvSpPr/>
      </cdr:nvSpPr>
      <cdr:spPr>
        <a:xfrm xmlns:a="http://schemas.openxmlformats.org/drawingml/2006/main">
          <a:off x="563704" y="397565"/>
          <a:ext cx="1871869" cy="1143000"/>
        </a:xfrm>
        <a:custGeom xmlns:a="http://schemas.openxmlformats.org/drawingml/2006/main">
          <a:avLst/>
          <a:gdLst>
            <a:gd name="connsiteX0" fmla="*/ 0 w 1548847"/>
            <a:gd name="connsiteY0" fmla="*/ 0 h 1126435"/>
            <a:gd name="connsiteX1" fmla="*/ 165652 w 1548847"/>
            <a:gd name="connsiteY1" fmla="*/ 273326 h 1126435"/>
            <a:gd name="connsiteX2" fmla="*/ 323021 w 1548847"/>
            <a:gd name="connsiteY2" fmla="*/ 455543 h 1126435"/>
            <a:gd name="connsiteX3" fmla="*/ 737152 w 1548847"/>
            <a:gd name="connsiteY3" fmla="*/ 795130 h 1126435"/>
            <a:gd name="connsiteX4" fmla="*/ 1118152 w 1548847"/>
            <a:gd name="connsiteY4" fmla="*/ 985630 h 1126435"/>
            <a:gd name="connsiteX5" fmla="*/ 1548847 w 1548847"/>
            <a:gd name="connsiteY5" fmla="*/ 1126435 h 1126435"/>
            <a:gd name="connsiteX6" fmla="*/ 1548847 w 1548847"/>
            <a:gd name="connsiteY6" fmla="*/ 1126435 h 112643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</a:cxnLst>
          <a:rect l="l" t="t" r="r" b="b"/>
          <a:pathLst>
            <a:path w="1548847" h="1126435">
              <a:moveTo>
                <a:pt x="0" y="0"/>
              </a:moveTo>
              <a:cubicBezTo>
                <a:pt x="55907" y="98701"/>
                <a:pt x="111815" y="197402"/>
                <a:pt x="165652" y="273326"/>
              </a:cubicBezTo>
              <a:cubicBezTo>
                <a:pt x="219489" y="349250"/>
                <a:pt x="227771" y="368576"/>
                <a:pt x="323021" y="455543"/>
              </a:cubicBezTo>
              <a:cubicBezTo>
                <a:pt x="418271" y="542510"/>
                <a:pt x="604630" y="706782"/>
                <a:pt x="737152" y="795130"/>
              </a:cubicBezTo>
              <a:cubicBezTo>
                <a:pt x="869674" y="883478"/>
                <a:pt x="982870" y="930413"/>
                <a:pt x="1118152" y="985630"/>
              </a:cubicBezTo>
              <a:cubicBezTo>
                <a:pt x="1253434" y="1040847"/>
                <a:pt x="1548847" y="1126435"/>
                <a:pt x="1548847" y="1126435"/>
              </a:cubicBezTo>
              <a:lnTo>
                <a:pt x="1548847" y="1126435"/>
              </a:lnTo>
            </a:path>
          </a:pathLst>
        </a:custGeom>
        <a:ln xmlns:a="http://schemas.openxmlformats.org/drawingml/2006/main">
          <a:solidFill>
            <a:srgbClr val="C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0.18135</cdr:x>
      <cdr:y>0.47858</cdr:y>
    </cdr:from>
    <cdr:to>
      <cdr:x>0.80725</cdr:x>
      <cdr:y>0.6381</cdr:y>
    </cdr:to>
    <cdr:sp macro="" textlink="">
      <cdr:nvSpPr>
        <cdr:cNvPr id="5" name="Freeform 4"/>
        <cdr:cNvSpPr/>
      </cdr:nvSpPr>
      <cdr:spPr>
        <a:xfrm xmlns:a="http://schemas.openxmlformats.org/drawingml/2006/main">
          <a:off x="547138" y="1316933"/>
          <a:ext cx="1888435" cy="438979"/>
        </a:xfrm>
        <a:custGeom xmlns:a="http://schemas.openxmlformats.org/drawingml/2006/main">
          <a:avLst/>
          <a:gdLst>
            <a:gd name="connsiteX0" fmla="*/ 0 w 1557131"/>
            <a:gd name="connsiteY0" fmla="*/ 0 h 430696"/>
            <a:gd name="connsiteX1" fmla="*/ 173935 w 1557131"/>
            <a:gd name="connsiteY1" fmla="*/ 149087 h 430696"/>
            <a:gd name="connsiteX2" fmla="*/ 356152 w 1557131"/>
            <a:gd name="connsiteY2" fmla="*/ 240196 h 430696"/>
            <a:gd name="connsiteX3" fmla="*/ 786848 w 1557131"/>
            <a:gd name="connsiteY3" fmla="*/ 339587 h 430696"/>
            <a:gd name="connsiteX4" fmla="*/ 1557131 w 1557131"/>
            <a:gd name="connsiteY4" fmla="*/ 430696 h 430696"/>
            <a:gd name="connsiteX5" fmla="*/ 1557131 w 1557131"/>
            <a:gd name="connsiteY5" fmla="*/ 430696 h 430696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1557131" h="430696">
              <a:moveTo>
                <a:pt x="0" y="0"/>
              </a:moveTo>
              <a:cubicBezTo>
                <a:pt x="57288" y="54527"/>
                <a:pt x="114576" y="109054"/>
                <a:pt x="173935" y="149087"/>
              </a:cubicBezTo>
              <a:cubicBezTo>
                <a:pt x="233294" y="189120"/>
                <a:pt x="254000" y="208446"/>
                <a:pt x="356152" y="240196"/>
              </a:cubicBezTo>
              <a:cubicBezTo>
                <a:pt x="458304" y="271946"/>
                <a:pt x="586685" y="307837"/>
                <a:pt x="786848" y="339587"/>
              </a:cubicBezTo>
              <a:cubicBezTo>
                <a:pt x="987011" y="371337"/>
                <a:pt x="1557131" y="430696"/>
                <a:pt x="1557131" y="430696"/>
              </a:cubicBezTo>
              <a:lnTo>
                <a:pt x="1557131" y="430696"/>
              </a:lnTo>
            </a:path>
          </a:pathLst>
        </a:cu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0.59571</cdr:x>
      <cdr:y>0.1204</cdr:y>
    </cdr:from>
    <cdr:to>
      <cdr:x>0.84851</cdr:x>
      <cdr:y>0.24021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1797326" y="331304"/>
          <a:ext cx="762717" cy="3296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en-US" sz="800">
              <a:solidFill>
                <a:sysClr val="windowText" lastClr="000000"/>
              </a:solidFill>
            </a:rPr>
            <a:t>Glucose</a:t>
          </a:r>
          <a:r>
            <a:rPr lang="en-US" sz="800" baseline="0">
              <a:solidFill>
                <a:sysClr val="windowText" lastClr="000000"/>
              </a:solidFill>
            </a:rPr>
            <a:t> conversion</a:t>
          </a:r>
          <a:endParaRPr lang="en-US" sz="800" baseline="-250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0.50787</cdr:x>
      <cdr:y>0.62305</cdr:y>
    </cdr:from>
    <cdr:to>
      <cdr:x>0.76066</cdr:x>
      <cdr:y>0.74287</cdr:y>
    </cdr:to>
    <cdr:sp macro="" textlink="">
      <cdr:nvSpPr>
        <cdr:cNvPr id="7" name="Rectangle 6"/>
        <cdr:cNvSpPr/>
      </cdr:nvSpPr>
      <cdr:spPr>
        <a:xfrm xmlns:a="http://schemas.openxmlformats.org/drawingml/2006/main">
          <a:off x="1532283" y="1714500"/>
          <a:ext cx="762717" cy="3296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en-US" sz="800">
              <a:solidFill>
                <a:srgbClr val="4F81BD"/>
              </a:solidFill>
            </a:rPr>
            <a:t>Fructose selectivity</a:t>
          </a:r>
          <a:endParaRPr lang="en-US" sz="800" baseline="-25000">
            <a:solidFill>
              <a:srgbClr val="4F81BD"/>
            </a:solidFill>
          </a:endParaRPr>
        </a:p>
      </cdr:txBody>
    </cdr:sp>
  </cdr:relSizeAnchor>
  <cdr:relSizeAnchor xmlns:cdr="http://schemas.openxmlformats.org/drawingml/2006/chartDrawing">
    <cdr:from>
      <cdr:x>0.56002</cdr:x>
      <cdr:y>0.38527</cdr:y>
    </cdr:from>
    <cdr:to>
      <cdr:x>0.81282</cdr:x>
      <cdr:y>0.50508</cdr:y>
    </cdr:to>
    <cdr:sp macro="" textlink="">
      <cdr:nvSpPr>
        <cdr:cNvPr id="8" name="Rectangle 7"/>
        <cdr:cNvSpPr/>
      </cdr:nvSpPr>
      <cdr:spPr>
        <a:xfrm xmlns:a="http://schemas.openxmlformats.org/drawingml/2006/main">
          <a:off x="1689652" y="1060174"/>
          <a:ext cx="762717" cy="3296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en-US" sz="800">
              <a:solidFill>
                <a:srgbClr val="C00000"/>
              </a:solidFill>
            </a:rPr>
            <a:t>Sorbitol selectivity</a:t>
          </a:r>
          <a:endParaRPr lang="en-US" sz="800" baseline="-25000">
            <a:solidFill>
              <a:srgbClr val="C00000"/>
            </a:solidFill>
          </a:endParaRPr>
        </a:p>
      </cdr:txBody>
    </cdr:sp>
  </cdr:relSizeAnchor>
  <cdr:relSizeAnchor xmlns:cdr="http://schemas.openxmlformats.org/drawingml/2006/chartDrawing">
    <cdr:from>
      <cdr:x>0.16098</cdr:x>
      <cdr:y>0.60764</cdr:y>
    </cdr:from>
    <cdr:to>
      <cdr:x>0.45481</cdr:x>
      <cdr:y>0.84097</cdr:y>
    </cdr:to>
    <cdr:pic>
      <cdr:nvPicPr>
        <cdr:cNvPr id="9" name="Picture 8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 cstate="print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485775" y="1666875"/>
          <a:ext cx="886630" cy="640080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0.21636</cdr:x>
      <cdr:y>0.20713</cdr:y>
    </cdr:from>
    <cdr:to>
      <cdr:x>0.76258</cdr:x>
      <cdr:y>0.7808</cdr:y>
    </cdr:to>
    <cdr:sp macro="" textlink="">
      <cdr:nvSpPr>
        <cdr:cNvPr id="4" name="Freeform 3"/>
        <cdr:cNvSpPr/>
      </cdr:nvSpPr>
      <cdr:spPr>
        <a:xfrm xmlns:a="http://schemas.openxmlformats.org/drawingml/2006/main">
          <a:off x="652856" y="568205"/>
          <a:ext cx="1648238" cy="1573696"/>
        </a:xfrm>
        <a:custGeom xmlns:a="http://schemas.openxmlformats.org/drawingml/2006/main">
          <a:avLst/>
          <a:gdLst>
            <a:gd name="connsiteX0" fmla="*/ 0 w 1771650"/>
            <a:gd name="connsiteY0" fmla="*/ 1724025 h 1724025"/>
            <a:gd name="connsiteX1" fmla="*/ 257175 w 1771650"/>
            <a:gd name="connsiteY1" fmla="*/ 1257300 h 1724025"/>
            <a:gd name="connsiteX2" fmla="*/ 762000 w 1771650"/>
            <a:gd name="connsiteY2" fmla="*/ 447675 h 1724025"/>
            <a:gd name="connsiteX3" fmla="*/ 1771650 w 1771650"/>
            <a:gd name="connsiteY3" fmla="*/ 0 h 1724025"/>
            <a:gd name="connsiteX4" fmla="*/ 1771650 w 1771650"/>
            <a:gd name="connsiteY4" fmla="*/ 0 h 1724025"/>
            <a:gd name="connsiteX0" fmla="*/ 0 w 1771650"/>
            <a:gd name="connsiteY0" fmla="*/ 1724025 h 1724025"/>
            <a:gd name="connsiteX1" fmla="*/ 247650 w 1771650"/>
            <a:gd name="connsiteY1" fmla="*/ 1219200 h 1724025"/>
            <a:gd name="connsiteX2" fmla="*/ 762000 w 1771650"/>
            <a:gd name="connsiteY2" fmla="*/ 447675 h 1724025"/>
            <a:gd name="connsiteX3" fmla="*/ 1771650 w 1771650"/>
            <a:gd name="connsiteY3" fmla="*/ 0 h 1724025"/>
            <a:gd name="connsiteX4" fmla="*/ 1771650 w 1771650"/>
            <a:gd name="connsiteY4" fmla="*/ 0 h 17240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1771650" h="1724025">
              <a:moveTo>
                <a:pt x="0" y="1724025"/>
              </a:moveTo>
              <a:cubicBezTo>
                <a:pt x="65087" y="1597025"/>
                <a:pt x="120650" y="1431925"/>
                <a:pt x="247650" y="1219200"/>
              </a:cubicBezTo>
              <a:cubicBezTo>
                <a:pt x="374650" y="1006475"/>
                <a:pt x="508000" y="650875"/>
                <a:pt x="762000" y="447675"/>
              </a:cubicBezTo>
              <a:cubicBezTo>
                <a:pt x="1016000" y="244475"/>
                <a:pt x="1771650" y="0"/>
                <a:pt x="1771650" y="0"/>
              </a:cubicBezTo>
              <a:lnTo>
                <a:pt x="1771650" y="0"/>
              </a:lnTo>
            </a:path>
          </a:pathLst>
        </a:custGeom>
        <a:ln xmlns:a="http://schemas.openxmlformats.org/drawingml/2006/main">
          <a:solidFill>
            <a:srgbClr val="C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0.25317</cdr:x>
      <cdr:y>0.19705</cdr:y>
    </cdr:from>
    <cdr:to>
      <cdr:x>0.45511</cdr:x>
      <cdr:y>0.19764</cdr:y>
    </cdr:to>
    <cdr:sp macro="" textlink="">
      <cdr:nvSpPr>
        <cdr:cNvPr id="6" name="Straight Arrow Connector 5"/>
        <cdr:cNvSpPr/>
      </cdr:nvSpPr>
      <cdr:spPr>
        <a:xfrm xmlns:a="http://schemas.openxmlformats.org/drawingml/2006/main" rot="10800000">
          <a:off x="764255" y="536314"/>
          <a:ext cx="609601" cy="1589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0.52408</cdr:x>
      <cdr:y>0.67434</cdr:y>
    </cdr:from>
    <cdr:to>
      <cdr:x>0.74179</cdr:x>
      <cdr:y>0.67494</cdr:y>
    </cdr:to>
    <cdr:sp macro="" textlink="">
      <cdr:nvSpPr>
        <cdr:cNvPr id="8" name="Straight Arrow Connector 7"/>
        <cdr:cNvSpPr/>
      </cdr:nvSpPr>
      <cdr:spPr>
        <a:xfrm xmlns:a="http://schemas.openxmlformats.org/drawingml/2006/main">
          <a:off x="1581432" y="1849863"/>
          <a:ext cx="656944" cy="1619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C00000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0.1877</cdr:x>
      <cdr:y>0.19651</cdr:y>
    </cdr:from>
    <cdr:to>
      <cdr:x>0.79157</cdr:x>
      <cdr:y>0.54071</cdr:y>
    </cdr:to>
    <cdr:sp macro="" textlink="">
      <cdr:nvSpPr>
        <cdr:cNvPr id="2" name="Freeform 1"/>
        <cdr:cNvSpPr/>
      </cdr:nvSpPr>
      <cdr:spPr>
        <a:xfrm xmlns:a="http://schemas.openxmlformats.org/drawingml/2006/main">
          <a:off x="568954" y="539070"/>
          <a:ext cx="1830457" cy="944218"/>
        </a:xfrm>
        <a:custGeom xmlns:a="http://schemas.openxmlformats.org/drawingml/2006/main">
          <a:avLst/>
          <a:gdLst>
            <a:gd name="connsiteX0" fmla="*/ 0 w 1797326"/>
            <a:gd name="connsiteY0" fmla="*/ 0 h 1035326"/>
            <a:gd name="connsiteX1" fmla="*/ 1797326 w 1797326"/>
            <a:gd name="connsiteY1" fmla="*/ 1035326 h 1035326"/>
            <a:gd name="connsiteX2" fmla="*/ 1797326 w 1797326"/>
            <a:gd name="connsiteY2" fmla="*/ 1035326 h 1035326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1797326" h="1035326">
              <a:moveTo>
                <a:pt x="0" y="0"/>
              </a:moveTo>
              <a:lnTo>
                <a:pt x="1797326" y="1035326"/>
              </a:lnTo>
              <a:lnTo>
                <a:pt x="1797326" y="1035326"/>
              </a:lnTo>
            </a:path>
          </a:pathLst>
        </a:cu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0.1877</cdr:x>
      <cdr:y>0.41692</cdr:y>
    </cdr:from>
    <cdr:to>
      <cdr:x>0.79157</cdr:x>
      <cdr:y>0.67055</cdr:y>
    </cdr:to>
    <cdr:sp macro="" textlink="">
      <cdr:nvSpPr>
        <cdr:cNvPr id="6" name="Straight Connector 5"/>
        <cdr:cNvSpPr/>
      </cdr:nvSpPr>
      <cdr:spPr>
        <a:xfrm xmlns:a="http://schemas.openxmlformats.org/drawingml/2006/main">
          <a:off x="568954" y="1143701"/>
          <a:ext cx="1830457" cy="695739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"/>
  <sheetViews>
    <sheetView tabSelected="1" zoomScale="115" zoomScaleNormal="115" workbookViewId="0">
      <selection activeCell="R2" sqref="R2"/>
    </sheetView>
  </sheetViews>
  <sheetFormatPr defaultRowHeight="15" x14ac:dyDescent="0.25"/>
  <cols>
    <col min="1" max="1" width="13.7109375" customWidth="1"/>
    <col min="4" max="4" width="12" customWidth="1"/>
    <col min="5" max="5" width="11.85546875" customWidth="1"/>
    <col min="6" max="6" width="10.140625" customWidth="1"/>
    <col min="7" max="7" width="11.5703125" customWidth="1"/>
    <col min="8" max="8" width="10.5703125" customWidth="1"/>
    <col min="9" max="9" width="10.7109375" customWidth="1"/>
    <col min="10" max="10" width="10.42578125" customWidth="1"/>
    <col min="11" max="11" width="10.5703125" customWidth="1"/>
    <col min="12" max="12" width="11" customWidth="1"/>
    <col min="13" max="13" width="10.5703125" customWidth="1"/>
    <col min="15" max="15" width="30.85546875" bestFit="1" customWidth="1"/>
  </cols>
  <sheetData>
    <row r="1" spans="1:19" x14ac:dyDescent="0.25">
      <c r="A1">
        <v>1.25</v>
      </c>
      <c r="B1" s="8">
        <v>67.3</v>
      </c>
      <c r="C1" s="8">
        <f>LN(B1)</f>
        <v>4.209160236650682</v>
      </c>
      <c r="D1" s="8">
        <v>12.8</v>
      </c>
      <c r="E1" s="2">
        <v>16.2</v>
      </c>
      <c r="F1" s="2">
        <v>1.8</v>
      </c>
      <c r="G1" s="2">
        <v>29.4</v>
      </c>
      <c r="H1" s="2">
        <v>3.2</v>
      </c>
      <c r="I1">
        <v>0</v>
      </c>
      <c r="J1" s="2">
        <v>0</v>
      </c>
      <c r="K1" s="1">
        <v>69.099999999999994</v>
      </c>
      <c r="L1" s="1">
        <v>45.6</v>
      </c>
      <c r="M1">
        <v>11</v>
      </c>
      <c r="O1">
        <f>40*((A1/100/180.15))</f>
        <v>2.775464890369137E-3</v>
      </c>
      <c r="P1">
        <f>LN(O1)</f>
        <v>-5.8869370177540477</v>
      </c>
      <c r="R1">
        <f>100*1.4*180.15/1000</f>
        <v>25.221</v>
      </c>
    </row>
    <row r="2" spans="1:19" x14ac:dyDescent="0.25">
      <c r="A2">
        <v>2.5</v>
      </c>
      <c r="B2" s="8">
        <v>91.7</v>
      </c>
      <c r="C2" s="8">
        <f t="shared" ref="C2:C5" si="0">LN(B2)</f>
        <v>4.5185223792624196</v>
      </c>
      <c r="D2" s="8">
        <v>44.5</v>
      </c>
      <c r="E2" s="2">
        <v>12.2</v>
      </c>
      <c r="F2" s="2">
        <v>1.9</v>
      </c>
      <c r="G2" s="2">
        <v>28.6</v>
      </c>
      <c r="H2" s="2">
        <v>4.5999999999999996</v>
      </c>
      <c r="I2" s="2">
        <v>0.5</v>
      </c>
      <c r="J2" s="2">
        <v>0.08</v>
      </c>
      <c r="K2" s="1">
        <v>61.1</v>
      </c>
      <c r="L2" s="1">
        <v>41.2</v>
      </c>
      <c r="M2">
        <v>16.2</v>
      </c>
      <c r="O2">
        <f t="shared" ref="O2:O5" si="1">40*((A2/100/180.15))</f>
        <v>5.550929780738274E-3</v>
      </c>
      <c r="P2">
        <f t="shared" ref="P2:P5" si="2">LN(O2)</f>
        <v>-5.1937898371941023</v>
      </c>
    </row>
    <row r="3" spans="1:19" x14ac:dyDescent="0.25">
      <c r="A3">
        <v>5</v>
      </c>
      <c r="B3" s="8">
        <v>101.3</v>
      </c>
      <c r="C3" s="8">
        <f t="shared" si="0"/>
        <v>4.6180864112546374</v>
      </c>
      <c r="D3" s="8">
        <v>61.2</v>
      </c>
      <c r="E3" s="2">
        <v>11.8</v>
      </c>
      <c r="F3" s="2">
        <v>2.2999999999999998</v>
      </c>
      <c r="G3" s="2">
        <v>23.3</v>
      </c>
      <c r="H3" s="2">
        <v>4.5999999999999996</v>
      </c>
      <c r="I3" s="2">
        <v>0.4</v>
      </c>
      <c r="J3" s="2">
        <v>0.08</v>
      </c>
      <c r="K3" s="1">
        <v>57</v>
      </c>
      <c r="L3" s="1">
        <v>38.4</v>
      </c>
      <c r="M3">
        <v>18.3</v>
      </c>
      <c r="O3">
        <f t="shared" si="1"/>
        <v>1.1101859561476548E-2</v>
      </c>
      <c r="P3">
        <f t="shared" si="2"/>
        <v>-4.5006426566341569</v>
      </c>
      <c r="R3">
        <f>(5/100)*40*0.75/1000</f>
        <v>1.5E-3</v>
      </c>
      <c r="S3">
        <f>0.2*5/100</f>
        <v>0.01</v>
      </c>
    </row>
    <row r="4" spans="1:19" x14ac:dyDescent="0.25">
      <c r="A4">
        <v>10</v>
      </c>
      <c r="B4" s="8">
        <v>136.4</v>
      </c>
      <c r="C4" s="8">
        <f t="shared" si="0"/>
        <v>4.9155917454093618</v>
      </c>
      <c r="D4" s="8">
        <v>122.2</v>
      </c>
      <c r="E4" s="2">
        <v>10.7</v>
      </c>
      <c r="F4" s="2">
        <v>2.6</v>
      </c>
      <c r="G4" s="2">
        <v>17.7</v>
      </c>
      <c r="H4" s="2">
        <v>4.2</v>
      </c>
      <c r="I4" s="2">
        <v>0.2</v>
      </c>
      <c r="J4" s="2">
        <v>0.05</v>
      </c>
      <c r="K4" s="1">
        <v>49.1</v>
      </c>
      <c r="L4" s="1">
        <v>28.6</v>
      </c>
      <c r="M4">
        <v>24.1</v>
      </c>
      <c r="O4">
        <f t="shared" si="1"/>
        <v>2.2203719122953096E-2</v>
      </c>
      <c r="P4">
        <f t="shared" si="2"/>
        <v>-3.8074954760742115</v>
      </c>
    </row>
    <row r="5" spans="1:19" x14ac:dyDescent="0.25">
      <c r="A5">
        <v>20</v>
      </c>
      <c r="B5" s="8">
        <v>174.1</v>
      </c>
      <c r="C5" s="8">
        <f t="shared" si="0"/>
        <v>5.159629846774143</v>
      </c>
      <c r="D5" s="8">
        <v>159.5</v>
      </c>
      <c r="E5" s="2">
        <v>9.1</v>
      </c>
      <c r="F5" s="2">
        <v>2.4</v>
      </c>
      <c r="G5" s="2">
        <v>12.7</v>
      </c>
      <c r="H5" s="2">
        <v>3.4</v>
      </c>
      <c r="I5" s="2">
        <v>0.1</v>
      </c>
      <c r="J5" s="2">
        <v>0.02</v>
      </c>
      <c r="K5" s="1">
        <v>33.6</v>
      </c>
      <c r="L5" s="1">
        <v>21.8</v>
      </c>
      <c r="M5">
        <v>26.8</v>
      </c>
      <c r="O5">
        <f t="shared" si="1"/>
        <v>4.4407438245906192E-2</v>
      </c>
      <c r="P5">
        <f t="shared" si="2"/>
        <v>-3.1143482955142661</v>
      </c>
    </row>
    <row r="6" spans="1:19" ht="45" x14ac:dyDescent="0.25">
      <c r="A6" s="3" t="s">
        <v>11</v>
      </c>
      <c r="B6" s="9" t="s">
        <v>0</v>
      </c>
      <c r="C6" s="9"/>
      <c r="D6" s="9" t="s">
        <v>1</v>
      </c>
      <c r="E6" s="3" t="s">
        <v>2</v>
      </c>
      <c r="F6" s="3" t="s">
        <v>3</v>
      </c>
      <c r="G6" s="3" t="s">
        <v>4</v>
      </c>
      <c r="H6" s="3" t="s">
        <v>5</v>
      </c>
      <c r="I6" s="3" t="s">
        <v>6</v>
      </c>
      <c r="J6" s="3" t="s">
        <v>7</v>
      </c>
      <c r="K6" s="4" t="s">
        <v>8</v>
      </c>
      <c r="L6" s="4" t="s">
        <v>9</v>
      </c>
      <c r="M6" s="3" t="s">
        <v>10</v>
      </c>
      <c r="O6" t="s">
        <v>12</v>
      </c>
    </row>
    <row r="7" spans="1:19" x14ac:dyDescent="0.25">
      <c r="K7" s="1"/>
      <c r="L7" s="1"/>
    </row>
    <row r="8" spans="1:19" x14ac:dyDescent="0.25">
      <c r="A8" s="5"/>
      <c r="B8" s="6"/>
      <c r="C8" s="6"/>
      <c r="D8" s="6"/>
      <c r="E8" s="5"/>
      <c r="F8" s="5"/>
      <c r="G8" s="6"/>
      <c r="H8" s="6"/>
      <c r="I8" s="6"/>
      <c r="J8" s="6"/>
      <c r="K8" s="7"/>
      <c r="L8" s="1"/>
    </row>
    <row r="9" spans="1:19" x14ac:dyDescent="0.25">
      <c r="A9" s="5"/>
      <c r="B9" s="6"/>
      <c r="C9" s="6"/>
      <c r="D9" s="6"/>
      <c r="E9" s="5"/>
      <c r="F9" s="5"/>
      <c r="G9" s="6"/>
      <c r="H9" s="6"/>
      <c r="I9" s="6"/>
      <c r="J9" s="6"/>
      <c r="K9" s="7"/>
      <c r="L9" s="1"/>
    </row>
    <row r="10" spans="1:19" x14ac:dyDescent="0.25">
      <c r="A10" s="5"/>
      <c r="B10" s="6"/>
      <c r="C10" s="6"/>
      <c r="D10" s="6"/>
      <c r="E10" s="5"/>
      <c r="F10" s="5"/>
      <c r="G10" s="6"/>
      <c r="H10" s="6"/>
      <c r="I10" s="6"/>
      <c r="J10" s="6"/>
      <c r="K10" s="6"/>
    </row>
    <row r="11" spans="1:19" x14ac:dyDescent="0.25">
      <c r="A11" s="5"/>
      <c r="B11" s="6"/>
      <c r="C11" s="6"/>
      <c r="D11" s="6"/>
      <c r="E11" s="5"/>
      <c r="F11" s="5"/>
      <c r="G11" s="6"/>
      <c r="H11" s="6"/>
      <c r="I11" s="6"/>
      <c r="J11" s="6"/>
      <c r="K11" s="6"/>
    </row>
    <row r="12" spans="1:19" x14ac:dyDescent="0.25">
      <c r="A12" s="5"/>
      <c r="B12" s="6"/>
      <c r="C12" s="6"/>
      <c r="D12" s="6"/>
      <c r="E12" s="5"/>
      <c r="F12" s="5"/>
      <c r="G12" s="6"/>
      <c r="H12" s="6"/>
      <c r="I12" s="6"/>
      <c r="J12" s="6"/>
      <c r="K12" s="6"/>
    </row>
    <row r="13" spans="1:19" x14ac:dyDescent="0.25">
      <c r="A13" s="5"/>
      <c r="B13" s="6"/>
      <c r="C13" s="6"/>
      <c r="D13" s="6"/>
      <c r="E13" s="6"/>
      <c r="F13" s="6"/>
      <c r="G13" s="5"/>
      <c r="H13" s="5"/>
      <c r="I13" s="6"/>
      <c r="J13" s="6"/>
      <c r="K13" s="6"/>
    </row>
    <row r="14" spans="1:19" x14ac:dyDescent="0.25">
      <c r="A14" s="5"/>
      <c r="B14" s="6"/>
      <c r="C14" s="6"/>
      <c r="D14" s="6"/>
      <c r="E14" s="6"/>
      <c r="F14" s="6"/>
      <c r="G14" s="5"/>
      <c r="H14" s="5"/>
      <c r="I14" s="6"/>
      <c r="J14" s="6"/>
      <c r="K14" s="6"/>
    </row>
    <row r="15" spans="1:19" x14ac:dyDescent="0.25">
      <c r="A15" s="5"/>
      <c r="B15" s="6"/>
      <c r="C15" s="6"/>
      <c r="D15" s="6"/>
      <c r="E15" s="6"/>
      <c r="F15" s="6"/>
      <c r="G15" s="5"/>
      <c r="H15" s="5"/>
      <c r="I15" s="6"/>
      <c r="J15" s="6"/>
      <c r="K15" s="6"/>
    </row>
    <row r="16" spans="1:19" x14ac:dyDescent="0.25">
      <c r="A16" s="5"/>
      <c r="B16" s="6"/>
      <c r="C16" s="6"/>
      <c r="D16" s="6"/>
      <c r="E16" s="6"/>
      <c r="F16" s="6"/>
      <c r="G16" s="5"/>
      <c r="H16" s="5"/>
      <c r="I16" s="6"/>
      <c r="J16" s="6"/>
      <c r="K16" s="6"/>
    </row>
    <row r="17" spans="1:11" x14ac:dyDescent="0.25">
      <c r="A17" s="5"/>
      <c r="B17" s="6"/>
      <c r="C17" s="6"/>
      <c r="D17" s="6"/>
      <c r="E17" s="6"/>
      <c r="F17" s="6"/>
      <c r="G17" s="5"/>
      <c r="H17" s="5"/>
      <c r="I17" s="6"/>
      <c r="J17" s="6"/>
      <c r="K17" s="6"/>
    </row>
    <row r="18" spans="1:11" x14ac:dyDescent="0.25">
      <c r="A18" s="5"/>
      <c r="B18" s="6"/>
      <c r="C18" s="6"/>
      <c r="D18" s="6"/>
      <c r="E18" s="6"/>
      <c r="F18" s="6"/>
      <c r="G18" s="6"/>
      <c r="H18" s="6"/>
      <c r="I18" s="6"/>
      <c r="J18" s="5"/>
      <c r="K18" s="6"/>
    </row>
    <row r="19" spans="1:11" x14ac:dyDescent="0.25">
      <c r="A19" s="5"/>
      <c r="B19" s="6"/>
      <c r="C19" s="6"/>
      <c r="D19" s="6"/>
      <c r="E19" s="6"/>
      <c r="F19" s="6"/>
      <c r="G19" s="6"/>
      <c r="H19" s="6"/>
      <c r="I19" s="5"/>
      <c r="J19" s="5"/>
      <c r="K19" s="6"/>
    </row>
    <row r="20" spans="1:11" x14ac:dyDescent="0.25">
      <c r="A20" s="5"/>
      <c r="B20" s="6"/>
      <c r="C20" s="6"/>
      <c r="D20" s="6"/>
      <c r="E20" s="6"/>
      <c r="F20" s="6"/>
      <c r="G20" s="6"/>
      <c r="H20" s="6"/>
      <c r="I20" s="5"/>
      <c r="J20" s="5"/>
      <c r="K20" s="6"/>
    </row>
    <row r="21" spans="1:11" x14ac:dyDescent="0.25">
      <c r="A21" s="5"/>
      <c r="B21" s="6"/>
      <c r="C21" s="6"/>
      <c r="D21" s="6"/>
      <c r="E21" s="6"/>
      <c r="F21" s="6"/>
      <c r="G21" s="6"/>
      <c r="H21" s="6"/>
      <c r="I21" s="5"/>
      <c r="J21" s="5"/>
      <c r="K21" s="6"/>
    </row>
    <row r="22" spans="1:11" x14ac:dyDescent="0.25">
      <c r="A22" s="5"/>
      <c r="B22" s="6"/>
      <c r="C22" s="6"/>
      <c r="D22" s="6"/>
      <c r="E22" s="6"/>
      <c r="F22" s="6"/>
      <c r="G22" s="6"/>
      <c r="H22" s="6"/>
      <c r="I22" s="5"/>
      <c r="J22" s="5"/>
      <c r="K22" s="6"/>
    </row>
    <row r="23" spans="1:11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</row>
    <row r="24" spans="1:11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</row>
    <row r="25" spans="1:11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</row>
    <row r="26" spans="1:11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</row>
    <row r="27" spans="1:11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</row>
    <row r="28" spans="1:11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</row>
    <row r="29" spans="1:11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</row>
    <row r="30" spans="1:11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</row>
    <row r="31" spans="1:11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</row>
    <row r="32" spans="1:11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</row>
    <row r="33" spans="1:11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</row>
    <row r="34" spans="1:11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</row>
    <row r="35" spans="1:11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</row>
    <row r="36" spans="1:11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</row>
    <row r="37" spans="1:11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</row>
    <row r="38" spans="1:11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</row>
    <row r="39" spans="1:11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</row>
    <row r="40" spans="1:1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</row>
    <row r="41" spans="1:1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Glucose concentration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2015-12-17T15:59:53Z</dcterms:modified>
</cp:coreProperties>
</file>