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ahida1\Desktop\"/>
    </mc:Choice>
  </mc:AlternateContent>
  <bookViews>
    <workbookView xWindow="0" yWindow="0" windowWidth="26280" windowHeight="21165" tabRatio="566"/>
  </bookViews>
  <sheets>
    <sheet name="Chart of conditions" sheetId="2" r:id="rId1"/>
    <sheet name="Conds 1-6" sheetId="3" r:id="rId2"/>
    <sheet name="Conds 7-8" sheetId="4" r:id="rId3"/>
    <sheet name="Conds 9-13" sheetId="1" r:id="rId4"/>
    <sheet name="Summary Tables" sheetId="5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20" i="4"/>
  <c r="I21" i="4"/>
  <c r="I22" i="4"/>
  <c r="I23" i="4"/>
  <c r="I24" i="4"/>
  <c r="I25" i="4"/>
  <c r="I26" i="4"/>
  <c r="I27" i="4"/>
  <c r="I28" i="4"/>
  <c r="I9" i="4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62" i="3"/>
  <c r="J63" i="3"/>
  <c r="J64" i="3"/>
  <c r="J65" i="3"/>
  <c r="J66" i="3"/>
</calcChain>
</file>

<file path=xl/sharedStrings.xml><?xml version="1.0" encoding="utf-8"?>
<sst xmlns="http://schemas.openxmlformats.org/spreadsheetml/2006/main" count="277" uniqueCount="137">
  <si>
    <t>TSM</t>
  </si>
  <si>
    <t>MAG</t>
  </si>
  <si>
    <t>GeoMean 2Ss</t>
  </si>
  <si>
    <t>Mean 2Ss</t>
  </si>
  <si>
    <t>Stimulus coding</t>
  </si>
  <si>
    <t>Slope</t>
  </si>
  <si>
    <t>%Thd 81.6%</t>
  </si>
  <si>
    <t>%Thd 75%</t>
  </si>
  <si>
    <t>Ntrials</t>
  </si>
  <si>
    <t>75% %Thd</t>
  </si>
  <si>
    <t>dB 75%thd</t>
  </si>
  <si>
    <t>testL</t>
  </si>
  <si>
    <t>testR</t>
  </si>
  <si>
    <t>pedL</t>
  </si>
  <si>
    <t>pedR</t>
  </si>
  <si>
    <t xml:space="preserve">MAG </t>
  </si>
  <si>
    <t>Sign of deltaC</t>
  </si>
  <si>
    <t>Sign of pedestal contrast</t>
  </si>
  <si>
    <t>Cond No.</t>
  </si>
  <si>
    <t xml:space="preserve"> Fig.4</t>
  </si>
  <si>
    <t>panel</t>
  </si>
  <si>
    <t>Source</t>
  </si>
  <si>
    <t>Condition name</t>
  </si>
  <si>
    <t>Test interval</t>
  </si>
  <si>
    <t>Non-test</t>
  </si>
  <si>
    <t>Type of pedestal</t>
  </si>
  <si>
    <t>No. of Ss</t>
  </si>
  <si>
    <t>Dur, msec</t>
  </si>
  <si>
    <t>L eye</t>
  </si>
  <si>
    <t>R eye</t>
  </si>
  <si>
    <t>A</t>
  </si>
  <si>
    <t>New</t>
  </si>
  <si>
    <t>MonInc</t>
  </si>
  <si>
    <t>C</t>
  </si>
  <si>
    <t>Monocular</t>
  </si>
  <si>
    <t>BinInc</t>
  </si>
  <si>
    <t>Binocular</t>
  </si>
  <si>
    <t>B</t>
  </si>
  <si>
    <t>BinInc Anti</t>
  </si>
  <si>
    <t>-C</t>
  </si>
  <si>
    <t>Antiphase</t>
  </si>
  <si>
    <t>IncDec Anti</t>
  </si>
  <si>
    <t>HalfBinInc Anti</t>
  </si>
  <si>
    <t>HalfBinDec Anti</t>
  </si>
  <si>
    <t>D</t>
  </si>
  <si>
    <t>B&amp;M</t>
  </si>
  <si>
    <t>Dich</t>
  </si>
  <si>
    <t>Dichoptic</t>
  </si>
  <si>
    <t>Dich Anti</t>
  </si>
  <si>
    <t>E</t>
  </si>
  <si>
    <t>M,G&amp;B*</t>
  </si>
  <si>
    <t>IncDec</t>
  </si>
  <si>
    <t xml:space="preserve">M,G&amp;B </t>
  </si>
  <si>
    <t>HalfBinInc</t>
  </si>
  <si>
    <t>HalfBinDec</t>
  </si>
  <si>
    <t>F</t>
  </si>
  <si>
    <t>M,G&amp;B</t>
  </si>
  <si>
    <r>
      <t>C+</t>
    </r>
    <r>
      <rPr>
        <sz val="11"/>
        <color theme="1"/>
        <rFont val="Symbol"/>
      </rPr>
      <t>D</t>
    </r>
    <r>
      <rPr>
        <sz val="11"/>
        <color theme="1"/>
        <rFont val="Times New Roman"/>
      </rPr>
      <t>C</t>
    </r>
  </si>
  <si>
    <r>
      <t>-(C+</t>
    </r>
    <r>
      <rPr>
        <sz val="11"/>
        <color theme="1"/>
        <rFont val="Symbol"/>
      </rPr>
      <t>D</t>
    </r>
    <r>
      <rPr>
        <sz val="11"/>
        <color theme="1"/>
        <rFont val="Times New Roman"/>
      </rPr>
      <t>C)</t>
    </r>
  </si>
  <si>
    <r>
      <t>-(C-</t>
    </r>
    <r>
      <rPr>
        <sz val="11"/>
        <color theme="1"/>
        <rFont val="Symbol"/>
      </rPr>
      <t>D</t>
    </r>
    <r>
      <rPr>
        <sz val="11"/>
        <color theme="1"/>
        <rFont val="Times New Roman"/>
      </rPr>
      <t>C)</t>
    </r>
  </si>
  <si>
    <r>
      <t>C-</t>
    </r>
    <r>
      <rPr>
        <sz val="11"/>
        <color theme="1"/>
        <rFont val="Symbol"/>
      </rPr>
      <t>D</t>
    </r>
    <r>
      <rPr>
        <sz val="11"/>
        <color theme="1"/>
        <rFont val="Times New Roman"/>
      </rPr>
      <t>C</t>
    </r>
  </si>
  <si>
    <r>
      <t>D</t>
    </r>
    <r>
      <rPr>
        <sz val="11"/>
        <color theme="1"/>
        <rFont val="Times New Roman"/>
      </rPr>
      <t>C</t>
    </r>
  </si>
  <si>
    <t>Master chart (Table 1 of the paper) defining the different conditions tested</t>
  </si>
  <si>
    <t>The subsequent worksheets in this file give the experimental data used in the paper, identified by Condition numbers (1-13)</t>
  </si>
  <si>
    <r>
      <t>Table 1:  Pedestal (C) &amp; Test contrast (</t>
    </r>
    <r>
      <rPr>
        <b/>
        <sz val="12"/>
        <color theme="1"/>
        <rFont val="Symbol"/>
      </rPr>
      <t>D</t>
    </r>
    <r>
      <rPr>
        <b/>
        <sz val="12"/>
        <color theme="1"/>
        <rFont val="Times New Roman"/>
      </rPr>
      <t>C) relations in the 13 conditions</t>
    </r>
  </si>
  <si>
    <t xml:space="preserve">across left and right eye presentation.  B&amp;M = Baker &amp; Meese (2007); M,G&amp;B = </t>
  </si>
  <si>
    <t>Meese, Georgeson &amp; Baker (2006);  *unpublished data from the study of M,G&amp;B.</t>
  </si>
  <si>
    <r>
      <t>Notes:</t>
    </r>
    <r>
      <rPr>
        <sz val="12"/>
        <color theme="1"/>
        <rFont val="Times New Roman"/>
      </rPr>
      <t xml:space="preserve"> Reference to left and right eyes is nominal; all conditions were counter-balanced </t>
    </r>
  </si>
  <si>
    <t xml:space="preserve">Cond No. </t>
  </si>
  <si>
    <t>Pedestal dB</t>
  </si>
  <si>
    <t>Subject TSM</t>
  </si>
  <si>
    <t>Subject MAG</t>
  </si>
  <si>
    <t>NOTES</t>
  </si>
  <si>
    <t>1.  Data are averaged over corresponding counterbalanced L,R &amp; R,L eye  conditions</t>
  </si>
  <si>
    <t>3. Columns E and I show the psychometric slopes (Weibull beta parameter) taken as the geometric mean of the two fits mentioned in Note 1.</t>
  </si>
  <si>
    <t>4. Columns H and L show the total number of trials that contributed to each threshold estimate in this table (ie summed over the L,R and R,L conditions)</t>
  </si>
  <si>
    <t>2.  Columns F and J show the original (2006) thresholds, in percent contrast, computed from Weibull psychometric function fits, at 81.6% correct</t>
  </si>
  <si>
    <t>5.  Column M shows the geometric mean slope beta, taken across the 2 subjects</t>
  </si>
  <si>
    <t>7. Column O shows these mean thresholds (column N) converted to dB (= 20.log10(c), where c is percent contrast)</t>
  </si>
  <si>
    <t>8. Column D shows pedestal contrast in dB; value -999 is nominal and represents 0 contrast</t>
  </si>
  <si>
    <t>Cond name</t>
  </si>
  <si>
    <t>PEDESTAL CONTRASTS (%):</t>
  </si>
  <si>
    <t xml:space="preserve">EXPERIMENTAL geomean THRESHOLDS (%CONTRAST):    </t>
  </si>
  <si>
    <t xml:space="preserve">EXPERIMENTAL S.E. (% contrast) </t>
  </si>
  <si>
    <t>BEST-FITTING MODEL THRESHOLDS (%CONTRAST):</t>
  </si>
  <si>
    <t>A "1" marks "VALID" THRESHOLDS:</t>
  </si>
  <si>
    <t>*******  Finished x207_simple_model11: 19-Jul-2016 18:39:52     Total run time =   37.45 mins  *****</t>
  </si>
  <si>
    <t xml:space="preserve">    '1. Mon Inc'</t>
  </si>
  <si>
    <t xml:space="preserve">    '2. Bin Inc'</t>
  </si>
  <si>
    <t xml:space="preserve">    '3. BinInc:Anti'</t>
  </si>
  <si>
    <t xml:space="preserve">    '4. IncDec:Anti'</t>
  </si>
  <si>
    <t xml:space="preserve">    '5. HalfBinInc:Anti'</t>
  </si>
  <si>
    <t xml:space="preserve">    '6. HalfBinDec:Anti'</t>
  </si>
  <si>
    <t xml:space="preserve">    '7. Dich'</t>
  </si>
  <si>
    <t xml:space="preserve">    '8. Dich:Anti'</t>
  </si>
  <si>
    <t xml:space="preserve">    '9. IncDec'</t>
  </si>
  <si>
    <t xml:space="preserve">    '10. HalfBinInc'</t>
  </si>
  <si>
    <t xml:space="preserve">    '11. HalfBinDec'</t>
  </si>
  <si>
    <t xml:space="preserve">    '12. Mon Inc 06'</t>
  </si>
  <si>
    <t xml:space="preserve">    '13. Bin Inc 06'</t>
  </si>
  <si>
    <t>**** In each table, 13 ROWS represent cond nos 1-13  (see Chart of Conditions)****</t>
  </si>
  <si>
    <t xml:space="preserve"> (2) Standard errors (in percent contrast) in cases where 3 Ss were available, else 0 if not tested, or only 2 Subjects</t>
  </si>
  <si>
    <t xml:space="preserve"> (1) the experimental thresholds (in percent contrast, averaged across the 2 or 3 subjects). Here Zero means 'not tested'</t>
  </si>
  <si>
    <t>(3) Best-fitting model thresholds, in percent contrast, for all the valid (non-zero) cases in table 1; as shown in Fig. 4 of the paper</t>
  </si>
  <si>
    <t>In phase mask</t>
  </si>
  <si>
    <t>Antiphase mask</t>
  </si>
  <si>
    <t>Mask contrast (dB)</t>
  </si>
  <si>
    <t>Threshold (dB)</t>
  </si>
  <si>
    <t>SE (dB)</t>
  </si>
  <si>
    <t>***</t>
  </si>
  <si>
    <t>Mean of 2 Subjects</t>
  </si>
  <si>
    <t>Subject DHB</t>
  </si>
  <si>
    <t>Subject LP</t>
  </si>
  <si>
    <t>*** NOTE: To be consistent with all the other conditions (1-6, 9-13) these data at 33dB mask contrast were not used in the paper.</t>
  </si>
  <si>
    <t>SAW only</t>
  </si>
  <si>
    <t>DHB only</t>
  </si>
  <si>
    <t xml:space="preserve">ASB only </t>
  </si>
  <si>
    <t>Pedestal %C</t>
  </si>
  <si>
    <t>SAW</t>
  </si>
  <si>
    <t xml:space="preserve">DHB </t>
  </si>
  <si>
    <t>ASB</t>
  </si>
  <si>
    <t>GeoMean 3Ss</t>
  </si>
  <si>
    <t>Subject</t>
  </si>
  <si>
    <t>MAIN TABLE: Thresholds for conds 1-6 in percent contrast, for 3 subjects</t>
  </si>
  <si>
    <t>NOTE: '0' in this table means 'not tested'</t>
  </si>
  <si>
    <t>Data from Meese &amp; Baker 2007</t>
  </si>
  <si>
    <t xml:space="preserve">     Columns G and K show these thresholds, again in percent contrast, re-computed from the same Weibull fits, at 75% correct, used in the paper and themodelling</t>
  </si>
  <si>
    <t>SOURCE DATA for the main table (left)</t>
  </si>
  <si>
    <t>NOTE: These tables (1-3) show</t>
  </si>
  <si>
    <t xml:space="preserve"> %Contrast</t>
  </si>
  <si>
    <t>"Contrast and Lustre: a model that accounts for eleven different forms of contrast discrimination in binocular vision"</t>
  </si>
  <si>
    <t>This file gives numerical data from the paper by Georgeson, Wallis, Meese &amp; Baker, 2016, Vision Research, on dichoptic contrast discrimination thresholds</t>
  </si>
  <si>
    <t>Queries or correspondence: m.a.georgeson (at) aston.ac.uk</t>
  </si>
  <si>
    <t>GeoMean of 2 Ss</t>
  </si>
  <si>
    <t xml:space="preserve"> (% contrast)</t>
  </si>
  <si>
    <t xml:space="preserve">6. Column N shows the geometric mean thresholds of columns G and K, taken across the 2 Ss, as used in the paper. </t>
  </si>
  <si>
    <t>(4) Valid (tested) cases are marked as '1' in this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</si>
</sst>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</font>
    <font>
      <i/>
      <sz val="12"/>
      <color theme="1"/>
      <name val="Times New Roman"/>
    </font>
    <font>
      <i/>
      <sz val="11"/>
      <color theme="1"/>
      <name val="Times New Roman"/>
    </font>
    <font>
      <sz val="11"/>
      <color theme="1"/>
      <name val="Times New Roman"/>
    </font>
    <font>
      <sz val="11"/>
      <color theme="1"/>
      <name val="Symbol"/>
    </font>
    <font>
      <b/>
      <sz val="12"/>
      <color theme="1"/>
      <name val="Times New Roman"/>
    </font>
    <font>
      <b/>
      <sz val="12"/>
      <color theme="1"/>
      <name val="Symbol"/>
    </font>
    <font>
      <b/>
      <sz val="16"/>
      <color theme="1"/>
      <name val="Calibri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b/>
      <sz val="12"/>
      <color rgb="FFFF0000"/>
      <name val="Calibri"/>
      <scheme val="minor"/>
    </font>
    <font>
      <sz val="14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/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0" fontId="5" fillId="0" borderId="14" xfId="0" applyFont="1" applyBorder="1"/>
    <xf numFmtId="0" fontId="0" fillId="0" borderId="15" xfId="0" applyBorder="1"/>
    <xf numFmtId="0" fontId="0" fillId="0" borderId="3" xfId="0" applyBorder="1"/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/>
    <xf numFmtId="0" fontId="13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5" xfId="0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164" fontId="0" fillId="0" borderId="0" xfId="0" applyNumberFormat="1" applyBorder="1"/>
    <xf numFmtId="0" fontId="1" fillId="0" borderId="4" xfId="0" applyFont="1" applyBorder="1"/>
    <xf numFmtId="0" fontId="0" fillId="0" borderId="19" xfId="0" applyBorder="1"/>
    <xf numFmtId="0" fontId="14" fillId="0" borderId="0" xfId="0" applyFont="1"/>
    <xf numFmtId="0" fontId="0" fillId="0" borderId="0" xfId="0" applyFill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1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5" xfId="0" applyNumberFormat="1" applyBorder="1"/>
    <xf numFmtId="164" fontId="0" fillId="0" borderId="3" xfId="0" applyNumberFormat="1" applyBorder="1"/>
    <xf numFmtId="1" fontId="0" fillId="0" borderId="15" xfId="0" applyNumberFormat="1" applyBorder="1"/>
    <xf numFmtId="0" fontId="10" fillId="0" borderId="17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left" vertical="center"/>
    </xf>
    <xf numFmtId="0" fontId="0" fillId="0" borderId="14" xfId="0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33"/>
  <sheetViews>
    <sheetView tabSelected="1" workbookViewId="0">
      <selection activeCell="C45" sqref="C45"/>
    </sheetView>
  </sheetViews>
  <sheetFormatPr defaultColWidth="11" defaultRowHeight="15.75" x14ac:dyDescent="0.25"/>
  <sheetData>
    <row r="3" spans="3:13" ht="21" x14ac:dyDescent="0.35">
      <c r="C3" s="29" t="s">
        <v>131</v>
      </c>
    </row>
    <row r="4" spans="3:13" ht="21" x14ac:dyDescent="0.35">
      <c r="C4" s="29" t="s">
        <v>130</v>
      </c>
    </row>
    <row r="7" spans="3:13" ht="21" x14ac:dyDescent="0.35">
      <c r="C7" s="21" t="s">
        <v>62</v>
      </c>
    </row>
    <row r="8" spans="3:13" x14ac:dyDescent="0.25">
      <c r="C8" t="s">
        <v>63</v>
      </c>
    </row>
    <row r="10" spans="3:13" x14ac:dyDescent="0.25">
      <c r="C10" s="20" t="s">
        <v>64</v>
      </c>
    </row>
    <row r="11" spans="3:13" ht="16.5" thickBot="1" x14ac:dyDescent="0.3"/>
    <row r="12" spans="3:13" ht="16.5" thickBot="1" x14ac:dyDescent="0.3">
      <c r="C12" s="65" t="s">
        <v>18</v>
      </c>
      <c r="D12" s="9" t="s">
        <v>19</v>
      </c>
      <c r="E12" s="65" t="s">
        <v>21</v>
      </c>
      <c r="F12" s="65" t="s">
        <v>22</v>
      </c>
      <c r="G12" s="69" t="s">
        <v>23</v>
      </c>
      <c r="H12" s="70"/>
      <c r="I12" s="69" t="s">
        <v>24</v>
      </c>
      <c r="J12" s="70"/>
      <c r="K12" s="65" t="s">
        <v>25</v>
      </c>
      <c r="L12" s="65" t="s">
        <v>26</v>
      </c>
      <c r="M12" s="65" t="s">
        <v>27</v>
      </c>
    </row>
    <row r="13" spans="3:13" ht="16.5" thickBot="1" x14ac:dyDescent="0.3">
      <c r="C13" s="66"/>
      <c r="D13" s="10" t="s">
        <v>20</v>
      </c>
      <c r="E13" s="66"/>
      <c r="F13" s="66"/>
      <c r="G13" s="10" t="s">
        <v>28</v>
      </c>
      <c r="H13" s="10" t="s">
        <v>29</v>
      </c>
      <c r="I13" s="10" t="s">
        <v>28</v>
      </c>
      <c r="J13" s="10" t="s">
        <v>29</v>
      </c>
      <c r="K13" s="66"/>
      <c r="L13" s="66"/>
      <c r="M13" s="66"/>
    </row>
    <row r="14" spans="3:13" x14ac:dyDescent="0.25">
      <c r="C14" s="11">
        <v>1</v>
      </c>
      <c r="D14" s="12" t="s">
        <v>30</v>
      </c>
      <c r="E14" s="12" t="s">
        <v>31</v>
      </c>
      <c r="F14" s="12" t="s">
        <v>32</v>
      </c>
      <c r="G14" s="12" t="s">
        <v>57</v>
      </c>
      <c r="H14" s="12">
        <v>0</v>
      </c>
      <c r="I14" s="12" t="s">
        <v>33</v>
      </c>
      <c r="J14" s="12">
        <v>0</v>
      </c>
      <c r="K14" s="12" t="s">
        <v>34</v>
      </c>
      <c r="L14" s="12">
        <v>3</v>
      </c>
      <c r="M14" s="12">
        <v>200</v>
      </c>
    </row>
    <row r="15" spans="3:13" ht="16.5" thickBot="1" x14ac:dyDescent="0.3">
      <c r="C15" s="13">
        <v>2</v>
      </c>
      <c r="D15" s="14" t="s">
        <v>30</v>
      </c>
      <c r="E15" s="14" t="s">
        <v>31</v>
      </c>
      <c r="F15" s="14" t="s">
        <v>35</v>
      </c>
      <c r="G15" s="14" t="s">
        <v>57</v>
      </c>
      <c r="H15" s="14" t="s">
        <v>57</v>
      </c>
      <c r="I15" s="14" t="s">
        <v>33</v>
      </c>
      <c r="J15" s="14" t="s">
        <v>33</v>
      </c>
      <c r="K15" s="14" t="s">
        <v>36</v>
      </c>
      <c r="L15" s="14">
        <v>3</v>
      </c>
      <c r="M15" s="14">
        <v>200</v>
      </c>
    </row>
    <row r="16" spans="3:13" x14ac:dyDescent="0.25">
      <c r="C16" s="11">
        <v>3</v>
      </c>
      <c r="D16" s="12" t="s">
        <v>37</v>
      </c>
      <c r="E16" s="12" t="s">
        <v>31</v>
      </c>
      <c r="F16" s="12" t="s">
        <v>38</v>
      </c>
      <c r="G16" s="12" t="s">
        <v>57</v>
      </c>
      <c r="H16" s="12" t="s">
        <v>58</v>
      </c>
      <c r="I16" s="12" t="s">
        <v>33</v>
      </c>
      <c r="J16" s="12" t="s">
        <v>39</v>
      </c>
      <c r="K16" s="12"/>
      <c r="L16" s="12">
        <v>3</v>
      </c>
      <c r="M16" s="12">
        <v>200</v>
      </c>
    </row>
    <row r="17" spans="3:13" x14ac:dyDescent="0.25">
      <c r="C17" s="11">
        <v>4</v>
      </c>
      <c r="D17" s="12" t="s">
        <v>37</v>
      </c>
      <c r="E17" s="12" t="s">
        <v>31</v>
      </c>
      <c r="F17" s="12" t="s">
        <v>41</v>
      </c>
      <c r="G17" s="12" t="s">
        <v>57</v>
      </c>
      <c r="H17" s="12" t="s">
        <v>59</v>
      </c>
      <c r="I17" s="12" t="s">
        <v>33</v>
      </c>
      <c r="J17" s="12" t="s">
        <v>39</v>
      </c>
      <c r="K17" s="12" t="s">
        <v>40</v>
      </c>
      <c r="L17" s="12">
        <v>3</v>
      </c>
      <c r="M17" s="12">
        <v>200</v>
      </c>
    </row>
    <row r="18" spans="3:13" ht="30" x14ac:dyDescent="0.25">
      <c r="C18" s="11">
        <v>5</v>
      </c>
      <c r="D18" s="12" t="s">
        <v>33</v>
      </c>
      <c r="E18" s="12" t="s">
        <v>31</v>
      </c>
      <c r="F18" s="12" t="s">
        <v>42</v>
      </c>
      <c r="G18" s="12" t="s">
        <v>57</v>
      </c>
      <c r="H18" s="12" t="s">
        <v>39</v>
      </c>
      <c r="I18" s="12" t="s">
        <v>33</v>
      </c>
      <c r="J18" s="12" t="s">
        <v>39</v>
      </c>
      <c r="K18" s="16"/>
      <c r="L18" s="12">
        <v>3</v>
      </c>
      <c r="M18" s="12">
        <v>200</v>
      </c>
    </row>
    <row r="19" spans="3:13" ht="30.75" thickBot="1" x14ac:dyDescent="0.3">
      <c r="C19" s="13">
        <v>6</v>
      </c>
      <c r="D19" s="14" t="s">
        <v>33</v>
      </c>
      <c r="E19" s="14" t="s">
        <v>31</v>
      </c>
      <c r="F19" s="14" t="s">
        <v>43</v>
      </c>
      <c r="G19" s="14" t="s">
        <v>60</v>
      </c>
      <c r="H19" s="14" t="s">
        <v>39</v>
      </c>
      <c r="I19" s="14" t="s">
        <v>33</v>
      </c>
      <c r="J19" s="14" t="s">
        <v>39</v>
      </c>
      <c r="K19" s="17"/>
      <c r="L19" s="14">
        <v>3</v>
      </c>
      <c r="M19" s="14">
        <v>200</v>
      </c>
    </row>
    <row r="20" spans="3:13" x14ac:dyDescent="0.25">
      <c r="C20" s="11">
        <v>7</v>
      </c>
      <c r="D20" s="12" t="s">
        <v>44</v>
      </c>
      <c r="E20" s="12" t="s">
        <v>45</v>
      </c>
      <c r="F20" s="12" t="s">
        <v>46</v>
      </c>
      <c r="G20" s="18" t="s">
        <v>61</v>
      </c>
      <c r="H20" s="12" t="s">
        <v>33</v>
      </c>
      <c r="I20" s="12">
        <v>0</v>
      </c>
      <c r="J20" s="12" t="s">
        <v>33</v>
      </c>
      <c r="K20" s="67" t="s">
        <v>47</v>
      </c>
      <c r="L20" s="12">
        <v>2</v>
      </c>
      <c r="M20" s="12">
        <v>200</v>
      </c>
    </row>
    <row r="21" spans="3:13" ht="16.5" thickBot="1" x14ac:dyDescent="0.3">
      <c r="C21" s="13">
        <v>8</v>
      </c>
      <c r="D21" s="14" t="s">
        <v>44</v>
      </c>
      <c r="E21" s="14" t="s">
        <v>45</v>
      </c>
      <c r="F21" s="14" t="s">
        <v>48</v>
      </c>
      <c r="G21" s="19" t="s">
        <v>61</v>
      </c>
      <c r="H21" s="14" t="s">
        <v>39</v>
      </c>
      <c r="I21" s="14">
        <v>0</v>
      </c>
      <c r="J21" s="14" t="s">
        <v>39</v>
      </c>
      <c r="K21" s="68"/>
      <c r="L21" s="14">
        <v>2</v>
      </c>
      <c r="M21" s="14">
        <v>200</v>
      </c>
    </row>
    <row r="22" spans="3:13" x14ac:dyDescent="0.25">
      <c r="C22" s="11">
        <v>9</v>
      </c>
      <c r="D22" s="12" t="s">
        <v>49</v>
      </c>
      <c r="E22" s="12" t="s">
        <v>50</v>
      </c>
      <c r="F22" s="12" t="s">
        <v>51</v>
      </c>
      <c r="G22" s="12" t="s">
        <v>57</v>
      </c>
      <c r="H22" s="12" t="s">
        <v>60</v>
      </c>
      <c r="I22" s="12" t="s">
        <v>33</v>
      </c>
      <c r="J22" s="12" t="s">
        <v>33</v>
      </c>
      <c r="K22" s="12"/>
      <c r="L22" s="12">
        <v>2</v>
      </c>
      <c r="M22" s="12">
        <v>100</v>
      </c>
    </row>
    <row r="23" spans="3:13" x14ac:dyDescent="0.25">
      <c r="C23" s="11">
        <v>10</v>
      </c>
      <c r="D23" s="12" t="s">
        <v>49</v>
      </c>
      <c r="E23" s="12" t="s">
        <v>52</v>
      </c>
      <c r="F23" s="12" t="s">
        <v>53</v>
      </c>
      <c r="G23" s="12" t="s">
        <v>57</v>
      </c>
      <c r="H23" s="12" t="s">
        <v>33</v>
      </c>
      <c r="I23" s="12" t="s">
        <v>33</v>
      </c>
      <c r="J23" s="12" t="s">
        <v>33</v>
      </c>
      <c r="K23" s="12" t="s">
        <v>36</v>
      </c>
      <c r="L23" s="12">
        <v>2</v>
      </c>
      <c r="M23" s="12">
        <v>100</v>
      </c>
    </row>
    <row r="24" spans="3:13" ht="16.5" thickBot="1" x14ac:dyDescent="0.3">
      <c r="C24" s="13">
        <v>11</v>
      </c>
      <c r="D24" s="14" t="s">
        <v>49</v>
      </c>
      <c r="E24" s="14" t="s">
        <v>50</v>
      </c>
      <c r="F24" s="14" t="s">
        <v>54</v>
      </c>
      <c r="G24" s="14" t="s">
        <v>60</v>
      </c>
      <c r="H24" s="14" t="s">
        <v>33</v>
      </c>
      <c r="I24" s="14" t="s">
        <v>33</v>
      </c>
      <c r="J24" s="14" t="s">
        <v>33</v>
      </c>
      <c r="K24" s="17"/>
      <c r="L24" s="14">
        <v>2</v>
      </c>
      <c r="M24" s="14">
        <v>100</v>
      </c>
    </row>
    <row r="25" spans="3:13" x14ac:dyDescent="0.25">
      <c r="C25" s="11">
        <v>12</v>
      </c>
      <c r="D25" s="12" t="s">
        <v>55</v>
      </c>
      <c r="E25" s="12" t="s">
        <v>56</v>
      </c>
      <c r="F25" s="12" t="s">
        <v>32</v>
      </c>
      <c r="G25" s="12" t="s">
        <v>57</v>
      </c>
      <c r="H25" s="12">
        <v>0</v>
      </c>
      <c r="I25" s="12" t="s">
        <v>33</v>
      </c>
      <c r="J25" s="12">
        <v>0</v>
      </c>
      <c r="K25" s="12" t="s">
        <v>34</v>
      </c>
      <c r="L25" s="12">
        <v>2</v>
      </c>
      <c r="M25" s="12">
        <v>100</v>
      </c>
    </row>
    <row r="26" spans="3:13" ht="16.5" thickBot="1" x14ac:dyDescent="0.3">
      <c r="C26" s="13">
        <v>13</v>
      </c>
      <c r="D26" s="14" t="s">
        <v>55</v>
      </c>
      <c r="E26" s="14" t="s">
        <v>56</v>
      </c>
      <c r="F26" s="14" t="s">
        <v>35</v>
      </c>
      <c r="G26" s="14" t="s">
        <v>57</v>
      </c>
      <c r="H26" s="14" t="s">
        <v>57</v>
      </c>
      <c r="I26" s="14" t="s">
        <v>33</v>
      </c>
      <c r="J26" s="14" t="s">
        <v>33</v>
      </c>
      <c r="K26" s="14" t="s">
        <v>36</v>
      </c>
      <c r="L26" s="14">
        <v>2</v>
      </c>
      <c r="M26" s="14">
        <v>100</v>
      </c>
    </row>
    <row r="29" spans="3:13" x14ac:dyDescent="0.25">
      <c r="C29" s="22" t="s">
        <v>67</v>
      </c>
    </row>
    <row r="30" spans="3:13" x14ac:dyDescent="0.25">
      <c r="C30" s="15" t="s">
        <v>65</v>
      </c>
    </row>
    <row r="31" spans="3:13" x14ac:dyDescent="0.25">
      <c r="C31" s="63" t="s">
        <v>66</v>
      </c>
    </row>
    <row r="33" spans="3:3" ht="18.75" x14ac:dyDescent="0.3">
      <c r="C33" s="62" t="s">
        <v>132</v>
      </c>
    </row>
  </sheetData>
  <mergeCells count="9">
    <mergeCell ref="L12:L13"/>
    <mergeCell ref="M12:M13"/>
    <mergeCell ref="K20:K21"/>
    <mergeCell ref="C12:C13"/>
    <mergeCell ref="E12:E13"/>
    <mergeCell ref="F12:F13"/>
    <mergeCell ref="G12:H12"/>
    <mergeCell ref="I12:J12"/>
    <mergeCell ref="K12:K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66"/>
  <sheetViews>
    <sheetView workbookViewId="0">
      <selection activeCell="K12" sqref="K12"/>
    </sheetView>
  </sheetViews>
  <sheetFormatPr defaultColWidth="11" defaultRowHeight="15.75" x14ac:dyDescent="0.25"/>
  <cols>
    <col min="3" max="3" width="10.875" style="5"/>
    <col min="4" max="4" width="13.875" style="5" customWidth="1"/>
    <col min="10" max="10" width="12.125" customWidth="1"/>
  </cols>
  <sheetData>
    <row r="3" spans="3:22" x14ac:dyDescent="0.25">
      <c r="C3" s="52" t="s">
        <v>123</v>
      </c>
      <c r="D3" s="53"/>
      <c r="E3" s="31"/>
      <c r="F3" s="31"/>
      <c r="G3" s="31"/>
      <c r="H3" s="31"/>
      <c r="I3" s="31"/>
      <c r="J3" s="32"/>
      <c r="M3" t="s">
        <v>127</v>
      </c>
    </row>
    <row r="4" spans="3:22" x14ac:dyDescent="0.25">
      <c r="C4" s="4" t="s">
        <v>124</v>
      </c>
      <c r="D4" s="54"/>
      <c r="E4" s="34"/>
      <c r="F4" s="34"/>
      <c r="G4" s="34"/>
      <c r="H4" s="34"/>
      <c r="I4" s="34"/>
      <c r="J4" s="35"/>
    </row>
    <row r="5" spans="3:22" x14ac:dyDescent="0.25">
      <c r="C5" s="4"/>
      <c r="D5" s="54"/>
      <c r="E5" s="34"/>
      <c r="F5" s="34"/>
      <c r="G5" s="30"/>
      <c r="H5" s="58" t="s">
        <v>122</v>
      </c>
      <c r="I5" s="31"/>
      <c r="J5" s="61" t="s">
        <v>121</v>
      </c>
      <c r="M5" s="40" t="s">
        <v>114</v>
      </c>
    </row>
    <row r="6" spans="3:22" x14ac:dyDescent="0.25">
      <c r="C6" s="45" t="s">
        <v>68</v>
      </c>
      <c r="D6" s="47" t="s">
        <v>80</v>
      </c>
      <c r="E6" s="1" t="s">
        <v>69</v>
      </c>
      <c r="F6" s="1" t="s">
        <v>117</v>
      </c>
      <c r="G6" s="59" t="s">
        <v>118</v>
      </c>
      <c r="H6" s="51" t="s">
        <v>119</v>
      </c>
      <c r="I6" s="51" t="s">
        <v>120</v>
      </c>
      <c r="J6" s="60" t="s">
        <v>129</v>
      </c>
      <c r="L6" s="41"/>
      <c r="M6" t="s">
        <v>81</v>
      </c>
    </row>
    <row r="7" spans="3:22" x14ac:dyDescent="0.25">
      <c r="C7" s="36">
        <v>1</v>
      </c>
      <c r="D7" s="48" t="s">
        <v>32</v>
      </c>
      <c r="E7" s="34">
        <v>-999</v>
      </c>
      <c r="F7" s="34">
        <v>0</v>
      </c>
      <c r="G7" s="34">
        <v>0.76300000000000001</v>
      </c>
      <c r="H7" s="34">
        <v>0.92700000000000005</v>
      </c>
      <c r="I7" s="34">
        <v>1.0109999999999999</v>
      </c>
      <c r="J7" s="55">
        <f>GEOMEAN( G7:I7)</f>
        <v>0.89423529908407329</v>
      </c>
      <c r="M7">
        <v>0</v>
      </c>
      <c r="N7">
        <v>0.32</v>
      </c>
      <c r="O7">
        <v>0.56000000000000005</v>
      </c>
      <c r="P7">
        <v>1</v>
      </c>
      <c r="Q7">
        <v>1.78</v>
      </c>
      <c r="R7">
        <v>3.16</v>
      </c>
      <c r="S7">
        <v>5.62</v>
      </c>
      <c r="T7">
        <v>10</v>
      </c>
      <c r="U7">
        <v>17.78</v>
      </c>
      <c r="V7">
        <v>31.62</v>
      </c>
    </row>
    <row r="8" spans="3:22" x14ac:dyDescent="0.25">
      <c r="C8" s="36"/>
      <c r="D8" s="49"/>
      <c r="E8" s="34">
        <v>-10</v>
      </c>
      <c r="F8" s="34">
        <v>0.32</v>
      </c>
      <c r="G8" s="34">
        <v>0.44800000000000001</v>
      </c>
      <c r="H8" s="34">
        <v>0.63</v>
      </c>
      <c r="I8" s="34">
        <v>0.69899999999999995</v>
      </c>
      <c r="J8" s="55">
        <f t="shared" ref="J8:J66" si="0">GEOMEAN( G8:I8)</f>
        <v>0.58214599377106224</v>
      </c>
    </row>
    <row r="9" spans="3:22" x14ac:dyDescent="0.25">
      <c r="C9" s="36"/>
      <c r="D9" s="49"/>
      <c r="E9" s="34">
        <v>-5</v>
      </c>
      <c r="F9" s="34">
        <v>0.56000000000000005</v>
      </c>
      <c r="G9" s="34">
        <v>0.27200000000000002</v>
      </c>
      <c r="H9" s="34">
        <v>0.40600000000000003</v>
      </c>
      <c r="I9" s="34">
        <v>0.40400000000000003</v>
      </c>
      <c r="J9" s="55">
        <f t="shared" si="0"/>
        <v>0.3546707997583689</v>
      </c>
      <c r="M9" t="s">
        <v>82</v>
      </c>
    </row>
    <row r="10" spans="3:22" x14ac:dyDescent="0.25">
      <c r="C10" s="36"/>
      <c r="D10" s="49"/>
      <c r="E10" s="34">
        <v>0</v>
      </c>
      <c r="F10" s="34">
        <v>1</v>
      </c>
      <c r="G10" s="34">
        <v>0.223</v>
      </c>
      <c r="H10" s="34">
        <v>0.247</v>
      </c>
      <c r="I10" s="34">
        <v>0.22500000000000001</v>
      </c>
      <c r="J10" s="55">
        <f t="shared" si="0"/>
        <v>0.23141674363093503</v>
      </c>
      <c r="M10">
        <v>0.76300000000000001</v>
      </c>
      <c r="N10">
        <v>0.44800000000000001</v>
      </c>
      <c r="O10">
        <v>0.27200000000000002</v>
      </c>
      <c r="P10">
        <v>0.223</v>
      </c>
      <c r="Q10">
        <v>0.378</v>
      </c>
      <c r="R10">
        <v>0.65600000000000003</v>
      </c>
      <c r="S10">
        <v>0.84099999999999997</v>
      </c>
      <c r="T10">
        <v>1.508</v>
      </c>
      <c r="U10">
        <v>2.085</v>
      </c>
      <c r="V10">
        <v>2.4740000000000002</v>
      </c>
    </row>
    <row r="11" spans="3:22" x14ac:dyDescent="0.25">
      <c r="C11" s="36"/>
      <c r="D11" s="49"/>
      <c r="E11" s="34">
        <v>5</v>
      </c>
      <c r="F11" s="34">
        <v>1.78</v>
      </c>
      <c r="G11" s="34">
        <v>0.378</v>
      </c>
      <c r="H11" s="34">
        <v>0.22</v>
      </c>
      <c r="I11" s="34">
        <v>0.30099999999999999</v>
      </c>
      <c r="J11" s="55">
        <f t="shared" si="0"/>
        <v>0.2925232065742876</v>
      </c>
      <c r="M11">
        <v>0.46100000000000002</v>
      </c>
      <c r="N11">
        <v>0.21099999999999999</v>
      </c>
      <c r="O11">
        <v>0.108</v>
      </c>
      <c r="P11">
        <v>0.16200000000000001</v>
      </c>
      <c r="Q11">
        <v>0.51300000000000001</v>
      </c>
      <c r="R11">
        <v>0.64100000000000001</v>
      </c>
      <c r="S11">
        <v>0.66200000000000003</v>
      </c>
      <c r="T11">
        <v>1.2290000000000001</v>
      </c>
      <c r="U11">
        <v>1.905</v>
      </c>
      <c r="V11">
        <v>2.7309999999999999</v>
      </c>
    </row>
    <row r="12" spans="3:22" x14ac:dyDescent="0.25">
      <c r="C12" s="36"/>
      <c r="D12" s="49"/>
      <c r="E12" s="34">
        <v>10</v>
      </c>
      <c r="F12" s="34">
        <v>3.16</v>
      </c>
      <c r="G12" s="34">
        <v>0.65600000000000003</v>
      </c>
      <c r="H12" s="34">
        <v>0.48399999999999999</v>
      </c>
      <c r="I12" s="34">
        <v>0.56000000000000005</v>
      </c>
      <c r="J12" s="55">
        <f t="shared" si="0"/>
        <v>0.56231423264828506</v>
      </c>
      <c r="M12">
        <v>0.747</v>
      </c>
      <c r="N12">
        <v>0.58099999999999996</v>
      </c>
      <c r="O12">
        <v>0.28699999999999998</v>
      </c>
      <c r="P12">
        <v>0.17699999999999999</v>
      </c>
      <c r="Q12">
        <v>0.29499999999999998</v>
      </c>
      <c r="R12">
        <v>0.58899999999999997</v>
      </c>
      <c r="S12">
        <v>0.85199999999999998</v>
      </c>
      <c r="T12">
        <v>1.0469999999999999</v>
      </c>
      <c r="U12">
        <v>1.7330000000000001</v>
      </c>
      <c r="V12">
        <v>2.411</v>
      </c>
    </row>
    <row r="13" spans="3:22" x14ac:dyDescent="0.25">
      <c r="C13" s="36"/>
      <c r="D13" s="49"/>
      <c r="E13" s="34">
        <v>15</v>
      </c>
      <c r="F13" s="34">
        <v>5.62</v>
      </c>
      <c r="G13" s="34">
        <v>0.84099999999999997</v>
      </c>
      <c r="H13" s="34">
        <v>0.97699999999999998</v>
      </c>
      <c r="I13" s="34">
        <v>0.83599999999999997</v>
      </c>
      <c r="J13" s="55">
        <f t="shared" si="0"/>
        <v>0.88233250524137663</v>
      </c>
      <c r="M13">
        <v>0.46100000000000002</v>
      </c>
      <c r="N13">
        <v>0</v>
      </c>
      <c r="O13">
        <v>0</v>
      </c>
      <c r="P13">
        <v>0</v>
      </c>
      <c r="Q13">
        <v>0.35799999999999998</v>
      </c>
      <c r="R13">
        <v>0.54500000000000004</v>
      </c>
      <c r="S13">
        <v>0.81699999999999995</v>
      </c>
      <c r="T13">
        <v>1.5149999999999999</v>
      </c>
      <c r="U13">
        <v>2.9089999999999998</v>
      </c>
      <c r="V13">
        <v>4.6379999999999999</v>
      </c>
    </row>
    <row r="14" spans="3:22" x14ac:dyDescent="0.25">
      <c r="C14" s="36"/>
      <c r="D14" s="49"/>
      <c r="E14" s="34">
        <v>20</v>
      </c>
      <c r="F14" s="34">
        <v>10</v>
      </c>
      <c r="G14" s="34">
        <v>1.508</v>
      </c>
      <c r="H14" s="34">
        <v>1.4410000000000001</v>
      </c>
      <c r="I14" s="34">
        <v>0.84</v>
      </c>
      <c r="J14" s="55">
        <f t="shared" si="0"/>
        <v>1.2221228649198643</v>
      </c>
      <c r="M14">
        <v>0.76300000000000001</v>
      </c>
      <c r="N14">
        <v>0.59299999999999997</v>
      </c>
      <c r="O14">
        <v>0.37</v>
      </c>
      <c r="P14">
        <v>0.251</v>
      </c>
      <c r="Q14">
        <v>0.40899999999999997</v>
      </c>
      <c r="R14">
        <v>0.505</v>
      </c>
      <c r="S14">
        <v>1.204</v>
      </c>
      <c r="T14">
        <v>1.4610000000000001</v>
      </c>
      <c r="U14">
        <v>2.657</v>
      </c>
      <c r="V14">
        <v>3.4870000000000001</v>
      </c>
    </row>
    <row r="15" spans="3:22" x14ac:dyDescent="0.25">
      <c r="C15" s="36"/>
      <c r="D15" s="49"/>
      <c r="E15" s="34">
        <v>25</v>
      </c>
      <c r="F15" s="34">
        <v>17.78</v>
      </c>
      <c r="G15" s="34">
        <v>2.085</v>
      </c>
      <c r="H15" s="34">
        <v>1.42</v>
      </c>
      <c r="I15" s="34">
        <v>2.2090000000000001</v>
      </c>
      <c r="J15" s="55">
        <f t="shared" si="0"/>
        <v>1.8700937259399124</v>
      </c>
      <c r="M15">
        <v>0.76300000000000001</v>
      </c>
      <c r="N15">
        <v>0</v>
      </c>
      <c r="O15">
        <v>0</v>
      </c>
      <c r="P15">
        <v>0</v>
      </c>
      <c r="Q15">
        <v>0</v>
      </c>
      <c r="R15">
        <v>2.0070000000000001</v>
      </c>
      <c r="S15">
        <v>2.1150000000000002</v>
      </c>
      <c r="T15">
        <v>2.3079999999999998</v>
      </c>
      <c r="U15">
        <v>5.9470000000000001</v>
      </c>
      <c r="V15">
        <v>8.0090000000000003</v>
      </c>
    </row>
    <row r="16" spans="3:22" x14ac:dyDescent="0.25">
      <c r="C16" s="45"/>
      <c r="D16" s="50"/>
      <c r="E16" s="3">
        <v>30</v>
      </c>
      <c r="F16" s="1">
        <v>31.62</v>
      </c>
      <c r="G16" s="1">
        <v>2.4740000000000002</v>
      </c>
      <c r="H16" s="1">
        <v>2.4420000000000002</v>
      </c>
      <c r="I16" s="1">
        <v>3.407</v>
      </c>
      <c r="J16" s="56">
        <f t="shared" si="0"/>
        <v>2.7405590418086221</v>
      </c>
    </row>
    <row r="17" spans="3:22" x14ac:dyDescent="0.25">
      <c r="C17" s="36">
        <v>2</v>
      </c>
      <c r="D17" s="27" t="s">
        <v>35</v>
      </c>
      <c r="E17" s="34">
        <v>-999</v>
      </c>
      <c r="F17" s="34"/>
      <c r="G17" s="34">
        <v>0.46100000000000002</v>
      </c>
      <c r="H17" s="34">
        <v>0.60899999999999999</v>
      </c>
      <c r="I17" s="34">
        <v>0.56000000000000005</v>
      </c>
      <c r="J17" s="55">
        <f t="shared" si="0"/>
        <v>0.53972029410214017</v>
      </c>
    </row>
    <row r="18" spans="3:22" x14ac:dyDescent="0.25">
      <c r="C18" s="36"/>
      <c r="D18" s="49"/>
      <c r="E18" s="34">
        <v>-10</v>
      </c>
      <c r="F18" s="34"/>
      <c r="G18" s="34">
        <v>0.21099999999999999</v>
      </c>
      <c r="H18" s="34">
        <v>0.316</v>
      </c>
      <c r="I18" s="34">
        <v>0.33800000000000002</v>
      </c>
      <c r="J18" s="55">
        <f t="shared" si="0"/>
        <v>0.28246333301219168</v>
      </c>
    </row>
    <row r="19" spans="3:22" x14ac:dyDescent="0.25">
      <c r="C19" s="36"/>
      <c r="D19" s="49"/>
      <c r="E19" s="34">
        <v>-5</v>
      </c>
      <c r="F19" s="34"/>
      <c r="G19" s="34">
        <v>0.108</v>
      </c>
      <c r="H19" s="34">
        <v>0.20899999999999999</v>
      </c>
      <c r="I19" s="34">
        <v>0.19700000000000001</v>
      </c>
      <c r="J19" s="55">
        <f t="shared" si="0"/>
        <v>0.16444174974617395</v>
      </c>
    </row>
    <row r="20" spans="3:22" x14ac:dyDescent="0.25">
      <c r="C20" s="36"/>
      <c r="D20" s="49"/>
      <c r="E20" s="34">
        <v>0</v>
      </c>
      <c r="F20" s="34"/>
      <c r="G20" s="34">
        <v>0.16200000000000001</v>
      </c>
      <c r="H20" s="34">
        <v>0.13300000000000001</v>
      </c>
      <c r="I20" s="34">
        <v>0.249</v>
      </c>
      <c r="J20" s="55">
        <f t="shared" si="0"/>
        <v>0.17506070275095223</v>
      </c>
      <c r="M20" s="40" t="s">
        <v>115</v>
      </c>
    </row>
    <row r="21" spans="3:22" x14ac:dyDescent="0.25">
      <c r="C21" s="36"/>
      <c r="D21" s="49"/>
      <c r="E21" s="34">
        <v>5</v>
      </c>
      <c r="F21" s="34"/>
      <c r="G21" s="34">
        <v>0.51300000000000001</v>
      </c>
      <c r="H21" s="34">
        <v>0.29399999999999998</v>
      </c>
      <c r="I21" s="34">
        <v>0.34599999999999997</v>
      </c>
      <c r="J21" s="55">
        <f t="shared" si="0"/>
        <v>0.37369182578716892</v>
      </c>
      <c r="M21" t="s">
        <v>81</v>
      </c>
    </row>
    <row r="22" spans="3:22" x14ac:dyDescent="0.25">
      <c r="C22" s="36"/>
      <c r="D22" s="49"/>
      <c r="E22" s="34">
        <v>10</v>
      </c>
      <c r="F22" s="34"/>
      <c r="G22" s="34">
        <v>0.64100000000000001</v>
      </c>
      <c r="H22" s="34">
        <v>0.41199999999999998</v>
      </c>
      <c r="I22" s="34">
        <v>0.443</v>
      </c>
      <c r="J22" s="55">
        <f t="shared" si="0"/>
        <v>0.48908723036556495</v>
      </c>
      <c r="M22">
        <v>0</v>
      </c>
      <c r="N22">
        <v>0.32</v>
      </c>
      <c r="O22">
        <v>0.56000000000000005</v>
      </c>
      <c r="P22">
        <v>1</v>
      </c>
      <c r="Q22">
        <v>1.78</v>
      </c>
      <c r="R22">
        <v>3.16</v>
      </c>
      <c r="S22">
        <v>5.62</v>
      </c>
      <c r="T22">
        <v>10</v>
      </c>
      <c r="U22">
        <v>17.78</v>
      </c>
      <c r="V22">
        <v>31.62</v>
      </c>
    </row>
    <row r="23" spans="3:22" x14ac:dyDescent="0.25">
      <c r="C23" s="36"/>
      <c r="D23" s="49"/>
      <c r="E23" s="34">
        <v>15</v>
      </c>
      <c r="F23" s="34"/>
      <c r="G23" s="34">
        <v>0.66200000000000003</v>
      </c>
      <c r="H23" s="34">
        <v>0.877</v>
      </c>
      <c r="I23" s="34">
        <v>0.66500000000000004</v>
      </c>
      <c r="J23" s="55">
        <f t="shared" si="0"/>
        <v>0.72815931459788996</v>
      </c>
    </row>
    <row r="24" spans="3:22" x14ac:dyDescent="0.25">
      <c r="C24" s="36"/>
      <c r="D24" s="49"/>
      <c r="E24" s="34">
        <v>20</v>
      </c>
      <c r="F24" s="34"/>
      <c r="G24" s="34">
        <v>1.2290000000000001</v>
      </c>
      <c r="H24" s="34">
        <v>1.4630000000000001</v>
      </c>
      <c r="I24" s="34">
        <v>1.7110000000000001</v>
      </c>
      <c r="J24" s="55">
        <f t="shared" si="0"/>
        <v>1.4543939953807776</v>
      </c>
      <c r="M24" t="s">
        <v>82</v>
      </c>
    </row>
    <row r="25" spans="3:22" x14ac:dyDescent="0.25">
      <c r="C25" s="36"/>
      <c r="D25" s="49"/>
      <c r="E25" s="34">
        <v>25</v>
      </c>
      <c r="F25" s="34"/>
      <c r="G25" s="34">
        <v>1.905</v>
      </c>
      <c r="H25" s="34">
        <v>1.9319999999999999</v>
      </c>
      <c r="I25" s="34">
        <v>1.784</v>
      </c>
      <c r="J25" s="55">
        <f t="shared" si="0"/>
        <v>1.8725452334671897</v>
      </c>
      <c r="M25">
        <v>0.92700000000000005</v>
      </c>
      <c r="N25">
        <v>0.63</v>
      </c>
      <c r="O25">
        <v>0.40600000000000003</v>
      </c>
      <c r="P25">
        <v>0.247</v>
      </c>
      <c r="Q25">
        <v>0.22</v>
      </c>
      <c r="R25">
        <v>0.48399999999999999</v>
      </c>
      <c r="S25">
        <v>0.97699999999999998</v>
      </c>
      <c r="T25">
        <v>1.4410000000000001</v>
      </c>
      <c r="U25">
        <v>1.42</v>
      </c>
      <c r="V25">
        <v>2.4420000000000002</v>
      </c>
    </row>
    <row r="26" spans="3:22" x14ac:dyDescent="0.25">
      <c r="C26" s="45"/>
      <c r="D26" s="50"/>
      <c r="E26" s="3">
        <v>30</v>
      </c>
      <c r="F26" s="1"/>
      <c r="G26" s="1">
        <v>2.7309999999999999</v>
      </c>
      <c r="H26" s="1">
        <v>2.0289999999999999</v>
      </c>
      <c r="I26" s="1">
        <v>3.351</v>
      </c>
      <c r="J26" s="56">
        <f t="shared" si="0"/>
        <v>2.648049251374526</v>
      </c>
      <c r="M26">
        <v>0.60899999999999999</v>
      </c>
      <c r="N26">
        <v>0.316</v>
      </c>
      <c r="O26">
        <v>0.20899999999999999</v>
      </c>
      <c r="P26">
        <v>0.13300000000000001</v>
      </c>
      <c r="Q26">
        <v>0.29399999999999998</v>
      </c>
      <c r="R26">
        <v>0.41199999999999998</v>
      </c>
      <c r="S26">
        <v>0.877</v>
      </c>
      <c r="T26">
        <v>1.4630000000000001</v>
      </c>
      <c r="U26">
        <v>1.9319999999999999</v>
      </c>
      <c r="V26">
        <v>2.0289999999999999</v>
      </c>
    </row>
    <row r="27" spans="3:22" x14ac:dyDescent="0.25">
      <c r="C27" s="36">
        <v>3</v>
      </c>
      <c r="D27" s="27" t="s">
        <v>38</v>
      </c>
      <c r="E27" s="34">
        <v>-999</v>
      </c>
      <c r="F27" s="34"/>
      <c r="G27" s="34">
        <v>0.747</v>
      </c>
      <c r="H27" s="34">
        <v>0.77200000000000002</v>
      </c>
      <c r="I27" s="34">
        <v>0.90900000000000003</v>
      </c>
      <c r="J27" s="55">
        <f t="shared" si="0"/>
        <v>0.8063073062566245</v>
      </c>
      <c r="M27">
        <v>0.77200000000000002</v>
      </c>
      <c r="N27">
        <v>0.58799999999999997</v>
      </c>
      <c r="O27">
        <v>0.307</v>
      </c>
      <c r="P27">
        <v>0.214</v>
      </c>
      <c r="Q27">
        <v>0.33200000000000002</v>
      </c>
      <c r="R27">
        <v>0.53300000000000003</v>
      </c>
      <c r="S27">
        <v>0.91100000000000003</v>
      </c>
      <c r="T27">
        <v>1.1879999999999999</v>
      </c>
      <c r="U27">
        <v>1.946</v>
      </c>
      <c r="V27">
        <v>2.4049999999999998</v>
      </c>
    </row>
    <row r="28" spans="3:22" x14ac:dyDescent="0.25">
      <c r="C28" s="36"/>
      <c r="D28" s="49"/>
      <c r="E28" s="34">
        <v>-10</v>
      </c>
      <c r="F28" s="34"/>
      <c r="G28" s="34">
        <v>0.58099999999999996</v>
      </c>
      <c r="H28" s="34">
        <v>0.58799999999999997</v>
      </c>
      <c r="I28" s="34">
        <v>0.56999999999999995</v>
      </c>
      <c r="J28" s="55">
        <f t="shared" si="0"/>
        <v>0.57961921101345171</v>
      </c>
      <c r="M28">
        <v>0.60899999999999999</v>
      </c>
      <c r="N28">
        <v>0</v>
      </c>
      <c r="O28">
        <v>0</v>
      </c>
      <c r="P28">
        <v>0</v>
      </c>
      <c r="Q28">
        <v>0.441</v>
      </c>
      <c r="R28">
        <v>0.62</v>
      </c>
      <c r="S28">
        <v>0.92100000000000004</v>
      </c>
      <c r="T28">
        <v>1.615</v>
      </c>
      <c r="U28">
        <v>3.0659999999999998</v>
      </c>
      <c r="V28">
        <v>4.79</v>
      </c>
    </row>
    <row r="29" spans="3:22" x14ac:dyDescent="0.25">
      <c r="C29" s="36"/>
      <c r="D29" s="49"/>
      <c r="E29" s="34">
        <v>-5</v>
      </c>
      <c r="F29" s="34"/>
      <c r="G29" s="34">
        <v>0.28699999999999998</v>
      </c>
      <c r="H29" s="34">
        <v>0.307</v>
      </c>
      <c r="I29" s="34">
        <v>0.35499999999999998</v>
      </c>
      <c r="J29" s="55">
        <f t="shared" si="0"/>
        <v>0.31507664213858522</v>
      </c>
      <c r="M29">
        <v>0.92700000000000005</v>
      </c>
      <c r="N29">
        <v>0.67700000000000005</v>
      </c>
      <c r="O29">
        <v>0.47299999999999998</v>
      </c>
      <c r="P29">
        <v>0.27600000000000002</v>
      </c>
      <c r="Q29">
        <v>0.51200000000000001</v>
      </c>
      <c r="R29">
        <v>0.84</v>
      </c>
      <c r="S29">
        <v>1.127</v>
      </c>
      <c r="T29">
        <v>1.877</v>
      </c>
      <c r="U29">
        <v>2.6949999999999998</v>
      </c>
      <c r="V29">
        <v>4.5789999999999997</v>
      </c>
    </row>
    <row r="30" spans="3:22" x14ac:dyDescent="0.25">
      <c r="C30" s="36"/>
      <c r="D30" s="49"/>
      <c r="E30" s="34">
        <v>0</v>
      </c>
      <c r="F30" s="34"/>
      <c r="G30" s="34">
        <v>0.17699999999999999</v>
      </c>
      <c r="H30" s="34">
        <v>0.214</v>
      </c>
      <c r="I30" s="34">
        <v>0.217</v>
      </c>
      <c r="J30" s="55">
        <f t="shared" si="0"/>
        <v>0.20181290063727153</v>
      </c>
      <c r="M30">
        <v>0.92700000000000005</v>
      </c>
      <c r="N30">
        <v>0</v>
      </c>
      <c r="O30">
        <v>0</v>
      </c>
      <c r="P30">
        <v>0</v>
      </c>
      <c r="Q30">
        <v>0</v>
      </c>
      <c r="R30">
        <v>1.9870000000000001</v>
      </c>
      <c r="S30">
        <v>2.6739999999999999</v>
      </c>
      <c r="T30">
        <v>3.0590000000000002</v>
      </c>
      <c r="U30">
        <v>5.8049999999999997</v>
      </c>
      <c r="V30">
        <v>7.9329999999999998</v>
      </c>
    </row>
    <row r="31" spans="3:22" x14ac:dyDescent="0.25">
      <c r="C31" s="36"/>
      <c r="D31" s="49"/>
      <c r="E31" s="34">
        <v>5</v>
      </c>
      <c r="F31" s="34"/>
      <c r="G31" s="34">
        <v>0.29499999999999998</v>
      </c>
      <c r="H31" s="34">
        <v>0.33200000000000002</v>
      </c>
      <c r="I31" s="34">
        <v>0.40100000000000002</v>
      </c>
      <c r="J31" s="55">
        <f t="shared" si="0"/>
        <v>0.33991329969253037</v>
      </c>
    </row>
    <row r="32" spans="3:22" x14ac:dyDescent="0.25">
      <c r="C32" s="36"/>
      <c r="D32" s="49"/>
      <c r="E32" s="34">
        <v>10</v>
      </c>
      <c r="F32" s="34"/>
      <c r="G32" s="34">
        <v>0.58899999999999997</v>
      </c>
      <c r="H32" s="34">
        <v>0.53300000000000003</v>
      </c>
      <c r="I32" s="34">
        <v>0.505</v>
      </c>
      <c r="J32" s="55">
        <f t="shared" si="0"/>
        <v>0.54122513899964297</v>
      </c>
    </row>
    <row r="33" spans="3:22" x14ac:dyDescent="0.25">
      <c r="C33" s="36"/>
      <c r="D33" s="49"/>
      <c r="E33" s="34">
        <v>15</v>
      </c>
      <c r="F33" s="34"/>
      <c r="G33" s="34">
        <v>0.85199999999999998</v>
      </c>
      <c r="H33" s="34">
        <v>0.91100000000000003</v>
      </c>
      <c r="I33" s="34">
        <v>1.0049999999999999</v>
      </c>
      <c r="J33" s="55">
        <f t="shared" si="0"/>
        <v>0.92053720201150269</v>
      </c>
    </row>
    <row r="34" spans="3:22" x14ac:dyDescent="0.25">
      <c r="C34" s="36"/>
      <c r="D34" s="49"/>
      <c r="E34" s="34">
        <v>20</v>
      </c>
      <c r="F34" s="34"/>
      <c r="G34" s="34">
        <v>1.0469999999999999</v>
      </c>
      <c r="H34" s="34">
        <v>1.1879999999999999</v>
      </c>
      <c r="I34" s="34">
        <v>1.2909999999999999</v>
      </c>
      <c r="J34" s="55">
        <f t="shared" si="0"/>
        <v>1.1710167886874787</v>
      </c>
    </row>
    <row r="35" spans="3:22" x14ac:dyDescent="0.25">
      <c r="C35" s="36"/>
      <c r="D35" s="49"/>
      <c r="E35" s="34">
        <v>25</v>
      </c>
      <c r="F35" s="34"/>
      <c r="G35" s="34">
        <v>1.7330000000000001</v>
      </c>
      <c r="H35" s="34">
        <v>1.946</v>
      </c>
      <c r="I35" s="34">
        <v>1.597</v>
      </c>
      <c r="J35" s="55">
        <f t="shared" si="0"/>
        <v>1.7528662196000775</v>
      </c>
      <c r="M35" s="40" t="s">
        <v>116</v>
      </c>
    </row>
    <row r="36" spans="3:22" x14ac:dyDescent="0.25">
      <c r="C36" s="45"/>
      <c r="D36" s="50"/>
      <c r="E36" s="3">
        <v>30</v>
      </c>
      <c r="F36" s="1"/>
      <c r="G36" s="1">
        <v>2.411</v>
      </c>
      <c r="H36" s="1">
        <v>2.4049999999999998</v>
      </c>
      <c r="I36" s="1">
        <v>2.68</v>
      </c>
      <c r="J36" s="56">
        <f t="shared" si="0"/>
        <v>2.4954508952793382</v>
      </c>
      <c r="M36" t="s">
        <v>81</v>
      </c>
    </row>
    <row r="37" spans="3:22" x14ac:dyDescent="0.25">
      <c r="C37" s="36">
        <v>4</v>
      </c>
      <c r="D37" s="27" t="s">
        <v>41</v>
      </c>
      <c r="E37" s="34">
        <v>-999</v>
      </c>
      <c r="F37" s="34"/>
      <c r="G37" s="34">
        <v>0.46100000000000002</v>
      </c>
      <c r="H37" s="34">
        <v>0.60899999999999999</v>
      </c>
      <c r="I37" s="34">
        <v>0.56000000000000005</v>
      </c>
      <c r="J37" s="55">
        <f t="shared" si="0"/>
        <v>0.53972029410214017</v>
      </c>
      <c r="M37">
        <v>0</v>
      </c>
      <c r="N37">
        <v>0.32</v>
      </c>
      <c r="O37">
        <v>0.56000000000000005</v>
      </c>
      <c r="P37">
        <v>1</v>
      </c>
      <c r="Q37">
        <v>1.78</v>
      </c>
      <c r="R37">
        <v>3.16</v>
      </c>
      <c r="S37">
        <v>5.62</v>
      </c>
      <c r="T37">
        <v>10</v>
      </c>
      <c r="U37">
        <v>17.78</v>
      </c>
      <c r="V37">
        <v>31.62</v>
      </c>
    </row>
    <row r="38" spans="3:22" x14ac:dyDescent="0.25">
      <c r="C38" s="36"/>
      <c r="D38" s="49"/>
      <c r="E38" s="34">
        <v>-10</v>
      </c>
      <c r="F38" s="34"/>
      <c r="G38" s="34">
        <v>0</v>
      </c>
      <c r="H38" s="34">
        <v>0</v>
      </c>
      <c r="I38" s="34">
        <v>0</v>
      </c>
      <c r="J38" s="57">
        <v>0</v>
      </c>
    </row>
    <row r="39" spans="3:22" x14ac:dyDescent="0.25">
      <c r="C39" s="36"/>
      <c r="D39" s="49"/>
      <c r="E39" s="34">
        <v>-5</v>
      </c>
      <c r="F39" s="34"/>
      <c r="G39" s="34">
        <v>0</v>
      </c>
      <c r="H39" s="34">
        <v>0</v>
      </c>
      <c r="I39" s="34">
        <v>0</v>
      </c>
      <c r="J39" s="57">
        <v>0</v>
      </c>
      <c r="M39" t="s">
        <v>82</v>
      </c>
    </row>
    <row r="40" spans="3:22" x14ac:dyDescent="0.25">
      <c r="C40" s="36"/>
      <c r="D40" s="49"/>
      <c r="E40" s="34">
        <v>0</v>
      </c>
      <c r="F40" s="34"/>
      <c r="G40" s="34">
        <v>0</v>
      </c>
      <c r="H40" s="34">
        <v>0</v>
      </c>
      <c r="I40" s="34">
        <v>0</v>
      </c>
      <c r="J40" s="57">
        <v>0</v>
      </c>
      <c r="M40">
        <v>1.0109999999999999</v>
      </c>
      <c r="N40">
        <v>0.69899999999999995</v>
      </c>
      <c r="O40">
        <v>0.40400000000000003</v>
      </c>
      <c r="P40">
        <v>0.22500000000000001</v>
      </c>
      <c r="Q40">
        <v>0.30099999999999999</v>
      </c>
      <c r="R40">
        <v>0.56000000000000005</v>
      </c>
      <c r="S40">
        <v>0.83599999999999997</v>
      </c>
      <c r="T40">
        <v>0.84</v>
      </c>
      <c r="U40">
        <v>2.2090000000000001</v>
      </c>
      <c r="V40">
        <v>3.407</v>
      </c>
    </row>
    <row r="41" spans="3:22" x14ac:dyDescent="0.25">
      <c r="C41" s="36"/>
      <c r="D41" s="49"/>
      <c r="E41" s="34">
        <v>5</v>
      </c>
      <c r="F41" s="34"/>
      <c r="G41" s="34">
        <v>0.35799999999999998</v>
      </c>
      <c r="H41" s="34">
        <v>0.441</v>
      </c>
      <c r="I41" s="34">
        <v>0.44900000000000001</v>
      </c>
      <c r="J41" s="55">
        <f t="shared" si="0"/>
        <v>0.41386241314726935</v>
      </c>
      <c r="M41">
        <v>0.56000000000000005</v>
      </c>
      <c r="N41">
        <v>0.33800000000000002</v>
      </c>
      <c r="O41">
        <v>0.19700000000000001</v>
      </c>
      <c r="P41">
        <v>0.249</v>
      </c>
      <c r="Q41">
        <v>0.34599999999999997</v>
      </c>
      <c r="R41">
        <v>0.443</v>
      </c>
      <c r="S41">
        <v>0.66500000000000004</v>
      </c>
      <c r="T41">
        <v>1.7110000000000001</v>
      </c>
      <c r="U41">
        <v>1.784</v>
      </c>
      <c r="V41">
        <v>3.351</v>
      </c>
    </row>
    <row r="42" spans="3:22" x14ac:dyDescent="0.25">
      <c r="C42" s="36"/>
      <c r="D42" s="49"/>
      <c r="E42" s="34">
        <v>10</v>
      </c>
      <c r="F42" s="34"/>
      <c r="G42" s="34">
        <v>0.54500000000000004</v>
      </c>
      <c r="H42" s="34">
        <v>0.62</v>
      </c>
      <c r="I42" s="34">
        <v>0.51100000000000001</v>
      </c>
      <c r="J42" s="55">
        <f t="shared" si="0"/>
        <v>0.55684761508871716</v>
      </c>
      <c r="M42">
        <v>0.90900000000000003</v>
      </c>
      <c r="N42">
        <v>0.56999999999999995</v>
      </c>
      <c r="O42">
        <v>0.35499999999999998</v>
      </c>
      <c r="P42">
        <v>0.217</v>
      </c>
      <c r="Q42">
        <v>0.40100000000000002</v>
      </c>
      <c r="R42">
        <v>0.505</v>
      </c>
      <c r="S42">
        <v>1.0049999999999999</v>
      </c>
      <c r="T42">
        <v>1.2909999999999999</v>
      </c>
      <c r="U42">
        <v>1.597</v>
      </c>
      <c r="V42">
        <v>2.68</v>
      </c>
    </row>
    <row r="43" spans="3:22" x14ac:dyDescent="0.25">
      <c r="C43" s="36"/>
      <c r="D43" s="49"/>
      <c r="E43" s="34">
        <v>15</v>
      </c>
      <c r="F43" s="34"/>
      <c r="G43" s="34">
        <v>0.81699999999999995</v>
      </c>
      <c r="H43" s="34">
        <v>0.92100000000000004</v>
      </c>
      <c r="I43" s="34">
        <v>0.78700000000000003</v>
      </c>
      <c r="J43" s="55">
        <f t="shared" si="0"/>
        <v>0.83975411312111026</v>
      </c>
      <c r="M43">
        <v>0.56000000000000005</v>
      </c>
      <c r="N43">
        <v>0</v>
      </c>
      <c r="O43">
        <v>0</v>
      </c>
      <c r="P43">
        <v>0</v>
      </c>
      <c r="Q43">
        <v>0.44900000000000001</v>
      </c>
      <c r="R43">
        <v>0.51100000000000001</v>
      </c>
      <c r="S43">
        <v>0.78700000000000003</v>
      </c>
      <c r="T43">
        <v>1.103</v>
      </c>
      <c r="U43">
        <v>1.532</v>
      </c>
      <c r="V43">
        <v>3.2959999999999998</v>
      </c>
    </row>
    <row r="44" spans="3:22" x14ac:dyDescent="0.25">
      <c r="C44" s="36"/>
      <c r="D44" s="49"/>
      <c r="E44" s="34">
        <v>20</v>
      </c>
      <c r="F44" s="34"/>
      <c r="G44" s="34">
        <v>1.5149999999999999</v>
      </c>
      <c r="H44" s="34">
        <v>1.615</v>
      </c>
      <c r="I44" s="34">
        <v>1.103</v>
      </c>
      <c r="J44" s="55">
        <f t="shared" si="0"/>
        <v>1.3922596090848129</v>
      </c>
      <c r="M44">
        <v>1.0109999999999999</v>
      </c>
      <c r="N44">
        <v>0.73899999999999999</v>
      </c>
      <c r="O44">
        <v>0.57199999999999995</v>
      </c>
      <c r="P44">
        <v>0.441</v>
      </c>
      <c r="Q44">
        <v>0.53500000000000003</v>
      </c>
      <c r="R44">
        <v>0.745</v>
      </c>
      <c r="S44">
        <v>1.1930000000000001</v>
      </c>
      <c r="T44">
        <v>1.9910000000000001</v>
      </c>
      <c r="U44">
        <v>2.0350000000000001</v>
      </c>
      <c r="V44">
        <v>3.7349999999999999</v>
      </c>
    </row>
    <row r="45" spans="3:22" x14ac:dyDescent="0.25">
      <c r="C45" s="36"/>
      <c r="D45" s="49"/>
      <c r="E45" s="34">
        <v>25</v>
      </c>
      <c r="F45" s="34"/>
      <c r="G45" s="34">
        <v>2.9089999999999998</v>
      </c>
      <c r="H45" s="34">
        <v>3.0659999999999998</v>
      </c>
      <c r="I45" s="34">
        <v>1.532</v>
      </c>
      <c r="J45" s="55">
        <f t="shared" si="0"/>
        <v>2.3906988851467714</v>
      </c>
      <c r="M45">
        <v>1.0109999999999999</v>
      </c>
      <c r="N45">
        <v>0</v>
      </c>
      <c r="O45">
        <v>0</v>
      </c>
      <c r="P45">
        <v>0</v>
      </c>
      <c r="Q45">
        <v>0</v>
      </c>
      <c r="R45">
        <v>1.256</v>
      </c>
      <c r="S45">
        <v>1.4470000000000001</v>
      </c>
      <c r="T45">
        <v>2.65</v>
      </c>
      <c r="U45">
        <v>3.0859999999999999</v>
      </c>
      <c r="V45">
        <v>7.1390000000000002</v>
      </c>
    </row>
    <row r="46" spans="3:22" x14ac:dyDescent="0.25">
      <c r="C46" s="45"/>
      <c r="D46" s="50"/>
      <c r="E46" s="3">
        <v>30</v>
      </c>
      <c r="F46" s="1"/>
      <c r="G46" s="1">
        <v>4.6379999999999999</v>
      </c>
      <c r="H46" s="1">
        <v>4.79</v>
      </c>
      <c r="I46" s="1">
        <v>3.2959999999999998</v>
      </c>
      <c r="J46" s="56">
        <f t="shared" si="0"/>
        <v>4.1836096259300541</v>
      </c>
    </row>
    <row r="47" spans="3:22" x14ac:dyDescent="0.25">
      <c r="C47" s="36">
        <v>5</v>
      </c>
      <c r="D47" s="26" t="s">
        <v>42</v>
      </c>
      <c r="E47" s="34">
        <v>-999</v>
      </c>
      <c r="F47" s="34"/>
      <c r="G47" s="34">
        <v>0.76300000000000001</v>
      </c>
      <c r="H47" s="34">
        <v>0.92700000000000005</v>
      </c>
      <c r="I47" s="34">
        <v>1.0109999999999999</v>
      </c>
      <c r="J47" s="55">
        <f t="shared" si="0"/>
        <v>0.89423529908407329</v>
      </c>
    </row>
    <row r="48" spans="3:22" x14ac:dyDescent="0.25">
      <c r="C48" s="36"/>
      <c r="D48" s="49"/>
      <c r="E48" s="34">
        <v>-10</v>
      </c>
      <c r="F48" s="34"/>
      <c r="G48" s="34">
        <v>0.59299999999999997</v>
      </c>
      <c r="H48" s="34">
        <v>0.67700000000000005</v>
      </c>
      <c r="I48" s="34">
        <v>0.73899999999999999</v>
      </c>
      <c r="J48" s="55">
        <f t="shared" si="0"/>
        <v>0.66695407976720233</v>
      </c>
    </row>
    <row r="49" spans="3:10" x14ac:dyDescent="0.25">
      <c r="C49" s="36"/>
      <c r="D49" s="49"/>
      <c r="E49" s="34">
        <v>-5</v>
      </c>
      <c r="F49" s="34"/>
      <c r="G49" s="34">
        <v>0.37</v>
      </c>
      <c r="H49" s="34">
        <v>0.47299999999999998</v>
      </c>
      <c r="I49" s="34">
        <v>0.57199999999999995</v>
      </c>
      <c r="J49" s="55">
        <f t="shared" si="0"/>
        <v>0.46432239534368192</v>
      </c>
    </row>
    <row r="50" spans="3:10" x14ac:dyDescent="0.25">
      <c r="C50" s="36"/>
      <c r="D50" s="49"/>
      <c r="E50" s="34">
        <v>0</v>
      </c>
      <c r="F50" s="34"/>
      <c r="G50" s="34">
        <v>0.251</v>
      </c>
      <c r="H50" s="34">
        <v>0.27600000000000002</v>
      </c>
      <c r="I50" s="34">
        <v>0.441</v>
      </c>
      <c r="J50" s="55">
        <f t="shared" si="0"/>
        <v>0.31261306969717861</v>
      </c>
    </row>
    <row r="51" spans="3:10" x14ac:dyDescent="0.25">
      <c r="C51" s="36"/>
      <c r="D51" s="49"/>
      <c r="E51" s="34">
        <v>5</v>
      </c>
      <c r="F51" s="34"/>
      <c r="G51" s="34">
        <v>0.40899999999999997</v>
      </c>
      <c r="H51" s="34">
        <v>0.51200000000000001</v>
      </c>
      <c r="I51" s="34">
        <v>0.53500000000000003</v>
      </c>
      <c r="J51" s="55">
        <f t="shared" si="0"/>
        <v>0.48207619187748618</v>
      </c>
    </row>
    <row r="52" spans="3:10" x14ac:dyDescent="0.25">
      <c r="C52" s="36"/>
      <c r="D52" s="49"/>
      <c r="E52" s="34">
        <v>10</v>
      </c>
      <c r="F52" s="34"/>
      <c r="G52" s="34">
        <v>0.505</v>
      </c>
      <c r="H52" s="34">
        <v>0.84</v>
      </c>
      <c r="I52" s="34">
        <v>0.745</v>
      </c>
      <c r="J52" s="55">
        <f t="shared" si="0"/>
        <v>0.68114929633973398</v>
      </c>
    </row>
    <row r="53" spans="3:10" x14ac:dyDescent="0.25">
      <c r="C53" s="36"/>
      <c r="D53" s="49"/>
      <c r="E53" s="34">
        <v>15</v>
      </c>
      <c r="F53" s="34"/>
      <c r="G53" s="34">
        <v>1.204</v>
      </c>
      <c r="H53" s="34">
        <v>1.127</v>
      </c>
      <c r="I53" s="34">
        <v>1.1930000000000001</v>
      </c>
      <c r="J53" s="55">
        <f t="shared" si="0"/>
        <v>1.1741681135118429</v>
      </c>
    </row>
    <row r="54" spans="3:10" x14ac:dyDescent="0.25">
      <c r="C54" s="36"/>
      <c r="D54" s="49"/>
      <c r="E54" s="34">
        <v>20</v>
      </c>
      <c r="F54" s="34"/>
      <c r="G54" s="34">
        <v>1.4610000000000001</v>
      </c>
      <c r="H54" s="34">
        <v>1.877</v>
      </c>
      <c r="I54" s="34">
        <v>1.9910000000000001</v>
      </c>
      <c r="J54" s="55">
        <f t="shared" si="0"/>
        <v>1.760875224018527</v>
      </c>
    </row>
    <row r="55" spans="3:10" x14ac:dyDescent="0.25">
      <c r="C55" s="36"/>
      <c r="D55" s="49"/>
      <c r="E55" s="34">
        <v>25</v>
      </c>
      <c r="F55" s="34"/>
      <c r="G55" s="34">
        <v>2.657</v>
      </c>
      <c r="H55" s="34">
        <v>2.6949999999999998</v>
      </c>
      <c r="I55" s="34">
        <v>2.0350000000000001</v>
      </c>
      <c r="J55" s="55">
        <f t="shared" si="0"/>
        <v>2.4425206597528164</v>
      </c>
    </row>
    <row r="56" spans="3:10" x14ac:dyDescent="0.25">
      <c r="C56" s="36"/>
      <c r="D56" s="50"/>
      <c r="E56" s="3">
        <v>30</v>
      </c>
      <c r="F56" s="1"/>
      <c r="G56" s="1">
        <v>3.4870000000000001</v>
      </c>
      <c r="H56" s="1">
        <v>4.5789999999999997</v>
      </c>
      <c r="I56" s="1">
        <v>3.7349999999999999</v>
      </c>
      <c r="J56" s="56">
        <f t="shared" si="0"/>
        <v>3.9069489120561847</v>
      </c>
    </row>
    <row r="57" spans="3:10" x14ac:dyDescent="0.25">
      <c r="C57" s="36">
        <v>6</v>
      </c>
      <c r="D57" s="26" t="s">
        <v>43</v>
      </c>
      <c r="E57" s="34">
        <v>-999</v>
      </c>
      <c r="F57" s="34"/>
      <c r="G57" s="34">
        <v>0.76300000000000001</v>
      </c>
      <c r="H57" s="34">
        <v>0.92700000000000005</v>
      </c>
      <c r="I57" s="34">
        <v>1.0109999999999999</v>
      </c>
      <c r="J57" s="55">
        <f t="shared" si="0"/>
        <v>0.89423529908407329</v>
      </c>
    </row>
    <row r="58" spans="3:10" x14ac:dyDescent="0.25">
      <c r="C58" s="36"/>
      <c r="D58" s="49"/>
      <c r="E58" s="34">
        <v>-10</v>
      </c>
      <c r="F58" s="34"/>
      <c r="G58" s="34">
        <v>0</v>
      </c>
      <c r="H58" s="34">
        <v>0</v>
      </c>
      <c r="I58" s="34">
        <v>0</v>
      </c>
      <c r="J58" s="57">
        <v>0</v>
      </c>
    </row>
    <row r="59" spans="3:10" x14ac:dyDescent="0.25">
      <c r="C59" s="36"/>
      <c r="D59" s="49"/>
      <c r="E59" s="34">
        <v>-5</v>
      </c>
      <c r="F59" s="34"/>
      <c r="G59" s="34">
        <v>0</v>
      </c>
      <c r="H59" s="34">
        <v>0</v>
      </c>
      <c r="I59" s="34">
        <v>0</v>
      </c>
      <c r="J59" s="57">
        <v>0</v>
      </c>
    </row>
    <row r="60" spans="3:10" x14ac:dyDescent="0.25">
      <c r="C60" s="36"/>
      <c r="D60" s="49"/>
      <c r="E60" s="34">
        <v>0</v>
      </c>
      <c r="F60" s="34"/>
      <c r="G60" s="34">
        <v>0</v>
      </c>
      <c r="H60" s="34">
        <v>0</v>
      </c>
      <c r="I60" s="34">
        <v>0</v>
      </c>
      <c r="J60" s="57">
        <v>0</v>
      </c>
    </row>
    <row r="61" spans="3:10" x14ac:dyDescent="0.25">
      <c r="C61" s="36"/>
      <c r="D61" s="49"/>
      <c r="E61" s="34">
        <v>5</v>
      </c>
      <c r="F61" s="34"/>
      <c r="G61" s="34">
        <v>0</v>
      </c>
      <c r="H61" s="34">
        <v>0</v>
      </c>
      <c r="I61" s="34">
        <v>0</v>
      </c>
      <c r="J61" s="57">
        <v>0</v>
      </c>
    </row>
    <row r="62" spans="3:10" x14ac:dyDescent="0.25">
      <c r="C62" s="36"/>
      <c r="D62" s="49"/>
      <c r="E62" s="34">
        <v>10</v>
      </c>
      <c r="F62" s="34"/>
      <c r="G62" s="34">
        <v>2.0070000000000001</v>
      </c>
      <c r="H62" s="34">
        <v>1.9870000000000001</v>
      </c>
      <c r="I62" s="34">
        <v>1.256</v>
      </c>
      <c r="J62" s="55">
        <f t="shared" si="0"/>
        <v>1.7109801050067401</v>
      </c>
    </row>
    <row r="63" spans="3:10" x14ac:dyDescent="0.25">
      <c r="C63" s="36"/>
      <c r="D63" s="49"/>
      <c r="E63" s="34">
        <v>15</v>
      </c>
      <c r="F63" s="34"/>
      <c r="G63" s="34">
        <v>2.1150000000000002</v>
      </c>
      <c r="H63" s="34">
        <v>2.6739999999999999</v>
      </c>
      <c r="I63" s="34">
        <v>1.4470000000000001</v>
      </c>
      <c r="J63" s="55">
        <f t="shared" si="0"/>
        <v>2.0151781020546795</v>
      </c>
    </row>
    <row r="64" spans="3:10" x14ac:dyDescent="0.25">
      <c r="C64" s="36"/>
      <c r="D64" s="49"/>
      <c r="E64" s="34">
        <v>20</v>
      </c>
      <c r="F64" s="34"/>
      <c r="G64" s="34">
        <v>2.3079999999999998</v>
      </c>
      <c r="H64" s="34">
        <v>3.0590000000000002</v>
      </c>
      <c r="I64" s="34">
        <v>2.65</v>
      </c>
      <c r="J64" s="55">
        <f t="shared" si="0"/>
        <v>2.6547301681246243</v>
      </c>
    </row>
    <row r="65" spans="3:10" x14ac:dyDescent="0.25">
      <c r="C65" s="36"/>
      <c r="D65" s="49"/>
      <c r="E65" s="34">
        <v>25</v>
      </c>
      <c r="F65" s="34"/>
      <c r="G65" s="34">
        <v>5.9470000000000001</v>
      </c>
      <c r="H65" s="34">
        <v>5.8049999999999997</v>
      </c>
      <c r="I65" s="34">
        <v>3.0859999999999999</v>
      </c>
      <c r="J65" s="55">
        <f t="shared" si="0"/>
        <v>4.7405859834752127</v>
      </c>
    </row>
    <row r="66" spans="3:10" x14ac:dyDescent="0.25">
      <c r="C66" s="45"/>
      <c r="D66" s="50"/>
      <c r="E66" s="3">
        <v>30</v>
      </c>
      <c r="F66" s="1"/>
      <c r="G66" s="1">
        <v>8.0090000000000003</v>
      </c>
      <c r="H66" s="1">
        <v>7.9329999999999998</v>
      </c>
      <c r="I66" s="1">
        <v>7.1390000000000002</v>
      </c>
      <c r="J66" s="56">
        <f t="shared" si="0"/>
        <v>7.6833575406302446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1"/>
  <sheetViews>
    <sheetView workbookViewId="0">
      <selection activeCell="J44" sqref="J44"/>
    </sheetView>
  </sheetViews>
  <sheetFormatPr defaultColWidth="11" defaultRowHeight="15.75" x14ac:dyDescent="0.25"/>
  <cols>
    <col min="3" max="3" width="19.625" customWidth="1"/>
    <col min="4" max="7" width="13.125" customWidth="1"/>
    <col min="8" max="8" width="16.625" customWidth="1"/>
    <col min="9" max="9" width="15.375" customWidth="1"/>
    <col min="10" max="10" width="17.875" customWidth="1"/>
  </cols>
  <sheetData>
    <row r="4" spans="1:9" x14ac:dyDescent="0.25">
      <c r="A4" t="s">
        <v>125</v>
      </c>
    </row>
    <row r="7" spans="1:9" x14ac:dyDescent="0.25">
      <c r="A7" s="30"/>
      <c r="B7" s="31"/>
      <c r="C7" s="31"/>
      <c r="D7" s="30" t="s">
        <v>111</v>
      </c>
      <c r="E7" s="31"/>
      <c r="F7" s="30" t="s">
        <v>112</v>
      </c>
      <c r="G7" s="31"/>
      <c r="H7" s="30" t="s">
        <v>110</v>
      </c>
      <c r="I7" s="64" t="s">
        <v>133</v>
      </c>
    </row>
    <row r="8" spans="1:9" x14ac:dyDescent="0.25">
      <c r="A8" s="33" t="s">
        <v>68</v>
      </c>
      <c r="B8" s="1" t="s">
        <v>80</v>
      </c>
      <c r="C8" s="2" t="s">
        <v>106</v>
      </c>
      <c r="D8" s="2" t="s">
        <v>107</v>
      </c>
      <c r="E8" s="34" t="s">
        <v>108</v>
      </c>
      <c r="F8" s="2" t="s">
        <v>107</v>
      </c>
      <c r="G8" s="34" t="s">
        <v>108</v>
      </c>
      <c r="H8" s="2" t="s">
        <v>107</v>
      </c>
      <c r="I8" s="24" t="s">
        <v>134</v>
      </c>
    </row>
    <row r="9" spans="1:9" x14ac:dyDescent="0.25">
      <c r="A9" s="36">
        <v>7</v>
      </c>
      <c r="B9" s="23" t="s">
        <v>46</v>
      </c>
      <c r="C9" s="2">
        <v>-999</v>
      </c>
      <c r="D9" s="7">
        <v>0.40450000000000003</v>
      </c>
      <c r="E9" s="37">
        <v>0.52439999999999998</v>
      </c>
      <c r="F9" s="7">
        <v>-2.6698</v>
      </c>
      <c r="G9" s="37">
        <v>0.68059999999999998</v>
      </c>
      <c r="H9" s="7">
        <v>-1.1326499999999999</v>
      </c>
      <c r="I9" s="55">
        <f t="shared" ref="I9:I17" si="0">10^(H9/20)</f>
        <v>0.87774325333626257</v>
      </c>
    </row>
    <row r="10" spans="1:9" x14ac:dyDescent="0.25">
      <c r="A10" s="2" t="s">
        <v>104</v>
      </c>
      <c r="B10" s="24"/>
      <c r="C10" s="2">
        <v>0</v>
      </c>
      <c r="D10" s="7">
        <v>-2.931</v>
      </c>
      <c r="E10" s="37">
        <v>0.49220000000000003</v>
      </c>
      <c r="F10" s="7">
        <v>-4.7236000000000002</v>
      </c>
      <c r="G10" s="37">
        <v>0.80110000000000003</v>
      </c>
      <c r="H10" s="7">
        <v>-3.8273000000000001</v>
      </c>
      <c r="I10" s="55">
        <f t="shared" si="0"/>
        <v>0.64362810504437595</v>
      </c>
    </row>
    <row r="11" spans="1:9" x14ac:dyDescent="0.25">
      <c r="A11" s="38"/>
      <c r="B11" s="24"/>
      <c r="C11" s="2">
        <v>5</v>
      </c>
      <c r="D11" s="7">
        <v>-1.0327999999999999</v>
      </c>
      <c r="E11" s="37">
        <v>0.66339999999999999</v>
      </c>
      <c r="F11" s="7">
        <v>1.5579000000000001</v>
      </c>
      <c r="G11" s="37">
        <v>1.0683</v>
      </c>
      <c r="H11" s="7">
        <v>0.26255000000000006</v>
      </c>
      <c r="I11" s="55">
        <f t="shared" si="0"/>
        <v>1.0306886651943488</v>
      </c>
    </row>
    <row r="12" spans="1:9" x14ac:dyDescent="0.25">
      <c r="A12" s="38"/>
      <c r="B12" s="24"/>
      <c r="C12" s="2">
        <v>10</v>
      </c>
      <c r="D12" s="7">
        <v>8.1927000000000003</v>
      </c>
      <c r="E12" s="37">
        <v>0.86799999999999999</v>
      </c>
      <c r="F12" s="7">
        <v>7.9618000000000002</v>
      </c>
      <c r="G12" s="37">
        <v>1.3877999999999999</v>
      </c>
      <c r="H12" s="7">
        <v>8.0772499999999994</v>
      </c>
      <c r="I12" s="55">
        <f t="shared" si="0"/>
        <v>2.5343261220022995</v>
      </c>
    </row>
    <row r="13" spans="1:9" x14ac:dyDescent="0.25">
      <c r="A13" s="38"/>
      <c r="B13" s="24"/>
      <c r="C13" s="2">
        <v>15</v>
      </c>
      <c r="D13" s="7">
        <v>15.1004</v>
      </c>
      <c r="E13" s="37">
        <v>0.66120000000000001</v>
      </c>
      <c r="F13" s="7">
        <v>13.5688</v>
      </c>
      <c r="G13" s="37">
        <v>0.81169999999999998</v>
      </c>
      <c r="H13" s="7">
        <v>14.3346</v>
      </c>
      <c r="I13" s="55">
        <f t="shared" si="0"/>
        <v>5.2087078611073911</v>
      </c>
    </row>
    <row r="14" spans="1:9" x14ac:dyDescent="0.25">
      <c r="A14" s="38"/>
      <c r="B14" s="24"/>
      <c r="C14" s="2">
        <v>20</v>
      </c>
      <c r="D14" s="7">
        <v>20.7118</v>
      </c>
      <c r="E14" s="37">
        <v>0.54749999999999999</v>
      </c>
      <c r="F14" s="7">
        <v>14.8658</v>
      </c>
      <c r="G14" s="37">
        <v>1.3661000000000001</v>
      </c>
      <c r="H14" s="7">
        <v>17.788800000000002</v>
      </c>
      <c r="I14" s="55">
        <f t="shared" si="0"/>
        <v>7.7524683165287644</v>
      </c>
    </row>
    <row r="15" spans="1:9" x14ac:dyDescent="0.25">
      <c r="A15" s="2"/>
      <c r="B15" s="24"/>
      <c r="C15" s="2">
        <v>25</v>
      </c>
      <c r="D15" s="7">
        <v>24.762799999999999</v>
      </c>
      <c r="E15" s="37">
        <v>0.41520000000000001</v>
      </c>
      <c r="F15" s="7">
        <v>21.9344</v>
      </c>
      <c r="G15" s="37">
        <v>1.0544</v>
      </c>
      <c r="H15" s="7">
        <v>23.348599999999998</v>
      </c>
      <c r="I15" s="55">
        <f t="shared" si="0"/>
        <v>14.703813988234982</v>
      </c>
    </row>
    <row r="16" spans="1:9" x14ac:dyDescent="0.25">
      <c r="A16" s="2"/>
      <c r="B16" s="24"/>
      <c r="C16" s="2">
        <v>30</v>
      </c>
      <c r="D16" s="7">
        <v>30.987400000000001</v>
      </c>
      <c r="E16" s="37">
        <v>0.29170000000000001</v>
      </c>
      <c r="F16" s="7">
        <v>26.311699999999998</v>
      </c>
      <c r="G16" s="37">
        <v>1.0336000000000001</v>
      </c>
      <c r="H16" s="7">
        <v>28.649549999999998</v>
      </c>
      <c r="I16" s="55">
        <f t="shared" si="0"/>
        <v>27.0693295906019</v>
      </c>
    </row>
    <row r="17" spans="1:9" x14ac:dyDescent="0.25">
      <c r="A17" s="2"/>
      <c r="B17" s="24" t="s">
        <v>109</v>
      </c>
      <c r="C17" s="2">
        <v>33</v>
      </c>
      <c r="D17" s="7">
        <v>35.771900000000002</v>
      </c>
      <c r="E17" s="37">
        <v>1.52E-2</v>
      </c>
      <c r="F17" s="7">
        <v>33.418399999999998</v>
      </c>
      <c r="G17" s="37">
        <v>5.3182999999999998</v>
      </c>
      <c r="H17" s="7">
        <v>34.595150000000004</v>
      </c>
      <c r="I17" s="55">
        <f t="shared" si="0"/>
        <v>53.673201393220353</v>
      </c>
    </row>
    <row r="18" spans="1:9" x14ac:dyDescent="0.25">
      <c r="A18" s="3"/>
      <c r="B18" s="25"/>
      <c r="C18" s="3"/>
      <c r="D18" s="8"/>
      <c r="E18" s="6"/>
      <c r="F18" s="8"/>
      <c r="G18" s="6"/>
      <c r="H18" s="8"/>
      <c r="I18" s="56"/>
    </row>
    <row r="19" spans="1:9" x14ac:dyDescent="0.25">
      <c r="A19" s="2"/>
      <c r="B19" s="24"/>
      <c r="C19" s="2"/>
      <c r="D19" s="7"/>
      <c r="E19" s="37"/>
      <c r="F19" s="37"/>
      <c r="G19" s="37"/>
      <c r="H19" s="37"/>
      <c r="I19" s="55"/>
    </row>
    <row r="20" spans="1:9" x14ac:dyDescent="0.25">
      <c r="A20" s="36">
        <v>8</v>
      </c>
      <c r="B20" s="23" t="s">
        <v>48</v>
      </c>
      <c r="C20" s="2">
        <v>-999</v>
      </c>
      <c r="D20" s="7">
        <v>0.40450000000000003</v>
      </c>
      <c r="E20" s="37">
        <v>0.52439999999999998</v>
      </c>
      <c r="F20" s="7">
        <v>-2.6698</v>
      </c>
      <c r="G20" s="37">
        <v>0.68059999999999998</v>
      </c>
      <c r="H20" s="7">
        <v>-1.1326499999999999</v>
      </c>
      <c r="I20" s="55">
        <f t="shared" ref="I20:I28" si="1">10^(H20/20)</f>
        <v>0.87774325333626257</v>
      </c>
    </row>
    <row r="21" spans="1:9" x14ac:dyDescent="0.25">
      <c r="A21" s="2" t="s">
        <v>105</v>
      </c>
      <c r="B21" s="24"/>
      <c r="C21" s="2">
        <v>0</v>
      </c>
      <c r="D21" s="7">
        <v>1.5222</v>
      </c>
      <c r="E21" s="37">
        <v>0.50639999999999996</v>
      </c>
      <c r="F21" s="7">
        <v>1.1162000000000001</v>
      </c>
      <c r="G21" s="37">
        <v>0.35759999999999997</v>
      </c>
      <c r="H21" s="7">
        <v>1.3191999999999999</v>
      </c>
      <c r="I21" s="55">
        <f t="shared" si="1"/>
        <v>1.1640188143783343</v>
      </c>
    </row>
    <row r="22" spans="1:9" x14ac:dyDescent="0.25">
      <c r="A22" s="2"/>
      <c r="B22" s="24"/>
      <c r="C22" s="2">
        <v>5</v>
      </c>
      <c r="D22" s="7">
        <v>4.5350999999999999</v>
      </c>
      <c r="E22" s="37">
        <v>1.5758000000000001</v>
      </c>
      <c r="F22" s="7">
        <v>5.2008999999999999</v>
      </c>
      <c r="G22" s="37">
        <v>0.92090000000000005</v>
      </c>
      <c r="H22" s="7">
        <v>4.8680000000000003</v>
      </c>
      <c r="I22" s="55">
        <f t="shared" si="1"/>
        <v>1.7514590994133827</v>
      </c>
    </row>
    <row r="23" spans="1:9" x14ac:dyDescent="0.25">
      <c r="A23" s="2"/>
      <c r="B23" s="24"/>
      <c r="C23" s="2">
        <v>10</v>
      </c>
      <c r="D23" s="7">
        <v>14.220599999999999</v>
      </c>
      <c r="E23" s="37">
        <v>0.44779999999999998</v>
      </c>
      <c r="F23" s="7">
        <v>5.3872</v>
      </c>
      <c r="G23" s="37">
        <v>1.17</v>
      </c>
      <c r="H23" s="7">
        <v>9.8038999999999987</v>
      </c>
      <c r="I23" s="55">
        <f t="shared" si="1"/>
        <v>3.0916832993674142</v>
      </c>
    </row>
    <row r="24" spans="1:9" x14ac:dyDescent="0.25">
      <c r="A24" s="2"/>
      <c r="B24" s="24"/>
      <c r="C24" s="2">
        <v>15</v>
      </c>
      <c r="D24" s="7">
        <v>13.0741</v>
      </c>
      <c r="E24" s="37">
        <v>2.7521</v>
      </c>
      <c r="F24" s="7">
        <v>8.8703000000000003</v>
      </c>
      <c r="G24" s="37">
        <v>1.7146999999999999</v>
      </c>
      <c r="H24" s="7">
        <v>10.972200000000001</v>
      </c>
      <c r="I24" s="55">
        <f t="shared" si="1"/>
        <v>3.5367959126554696</v>
      </c>
    </row>
    <row r="25" spans="1:9" x14ac:dyDescent="0.25">
      <c r="A25" s="2"/>
      <c r="B25" s="24"/>
      <c r="C25" s="2">
        <v>20</v>
      </c>
      <c r="D25" s="7">
        <v>14.646800000000001</v>
      </c>
      <c r="E25" s="37">
        <v>1.9769000000000001</v>
      </c>
      <c r="F25" s="7">
        <v>13.920199999999999</v>
      </c>
      <c r="G25" s="37">
        <v>1.3154999999999999</v>
      </c>
      <c r="H25" s="7">
        <v>14.2835</v>
      </c>
      <c r="I25" s="55">
        <f t="shared" si="1"/>
        <v>5.1781544488896039</v>
      </c>
    </row>
    <row r="26" spans="1:9" x14ac:dyDescent="0.25">
      <c r="A26" s="2"/>
      <c r="B26" s="24"/>
      <c r="C26" s="2">
        <v>25</v>
      </c>
      <c r="D26" s="7">
        <v>18.969899999999999</v>
      </c>
      <c r="E26" s="37">
        <v>1.5222</v>
      </c>
      <c r="F26" s="7">
        <v>18.466100000000001</v>
      </c>
      <c r="G26" s="37">
        <v>0.77300000000000002</v>
      </c>
      <c r="H26" s="7">
        <v>18.718</v>
      </c>
      <c r="I26" s="55">
        <f t="shared" si="1"/>
        <v>8.6277986248837006</v>
      </c>
    </row>
    <row r="27" spans="1:9" x14ac:dyDescent="0.25">
      <c r="A27" s="2"/>
      <c r="B27" s="24"/>
      <c r="C27" s="2">
        <v>30</v>
      </c>
      <c r="D27" s="7">
        <v>24.415299999999998</v>
      </c>
      <c r="E27" s="37">
        <v>1.6545000000000001</v>
      </c>
      <c r="F27" s="7">
        <v>21.141100000000002</v>
      </c>
      <c r="G27" s="37">
        <v>0.65849999999999997</v>
      </c>
      <c r="H27" s="7">
        <v>22.778199999999998</v>
      </c>
      <c r="I27" s="55">
        <f t="shared" si="1"/>
        <v>13.769240956849215</v>
      </c>
    </row>
    <row r="28" spans="1:9" x14ac:dyDescent="0.25">
      <c r="A28" s="3"/>
      <c r="B28" s="25" t="s">
        <v>109</v>
      </c>
      <c r="C28" s="3">
        <v>33</v>
      </c>
      <c r="D28" s="8">
        <v>24.092400000000001</v>
      </c>
      <c r="E28" s="6">
        <v>1.0383</v>
      </c>
      <c r="F28" s="8">
        <v>24.862500000000001</v>
      </c>
      <c r="G28" s="6">
        <v>0.73360000000000003</v>
      </c>
      <c r="H28" s="8">
        <v>24.477450000000001</v>
      </c>
      <c r="I28" s="56">
        <f t="shared" si="1"/>
        <v>16.744512191416959</v>
      </c>
    </row>
    <row r="31" spans="1:9" x14ac:dyDescent="0.25">
      <c r="A31" t="s">
        <v>113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7"/>
  <sheetViews>
    <sheetView workbookViewId="0">
      <selection activeCell="I62" sqref="I62"/>
    </sheetView>
  </sheetViews>
  <sheetFormatPr defaultColWidth="11" defaultRowHeight="15.75" x14ac:dyDescent="0.25"/>
  <sheetData>
    <row r="3" spans="2:19" x14ac:dyDescent="0.25">
      <c r="B3" s="30"/>
      <c r="C3" s="31"/>
      <c r="D3" s="31"/>
      <c r="E3" s="30" t="s">
        <v>70</v>
      </c>
      <c r="F3" s="31"/>
      <c r="G3" s="31"/>
      <c r="H3" s="31"/>
      <c r="I3" s="30" t="s">
        <v>71</v>
      </c>
      <c r="J3" s="31"/>
      <c r="K3" s="31"/>
      <c r="L3" s="31"/>
      <c r="M3" s="30"/>
      <c r="N3" s="31"/>
      <c r="O3" s="31"/>
      <c r="P3" s="42" t="s">
        <v>4</v>
      </c>
      <c r="Q3" s="43"/>
      <c r="R3" s="42"/>
      <c r="S3" s="44"/>
    </row>
    <row r="4" spans="2:19" x14ac:dyDescent="0.25">
      <c r="B4" s="2"/>
      <c r="C4" s="34"/>
      <c r="D4" s="34"/>
      <c r="E4" s="2" t="s">
        <v>0</v>
      </c>
      <c r="F4" s="34" t="s">
        <v>0</v>
      </c>
      <c r="G4" s="34" t="s">
        <v>0</v>
      </c>
      <c r="H4" s="34" t="s">
        <v>0</v>
      </c>
      <c r="I4" s="2" t="s">
        <v>1</v>
      </c>
      <c r="J4" s="34" t="s">
        <v>1</v>
      </c>
      <c r="K4" s="34" t="s">
        <v>1</v>
      </c>
      <c r="L4" s="34" t="s">
        <v>15</v>
      </c>
      <c r="M4" s="2" t="s">
        <v>2</v>
      </c>
      <c r="N4" s="34" t="s">
        <v>2</v>
      </c>
      <c r="O4" s="34" t="s">
        <v>3</v>
      </c>
      <c r="P4" s="2" t="s">
        <v>16</v>
      </c>
      <c r="Q4" s="34"/>
      <c r="R4" s="2" t="s">
        <v>17</v>
      </c>
      <c r="S4" s="35"/>
    </row>
    <row r="5" spans="2:19" x14ac:dyDescent="0.25">
      <c r="B5" s="33" t="s">
        <v>68</v>
      </c>
      <c r="C5" s="1" t="s">
        <v>80</v>
      </c>
      <c r="D5" s="1" t="s">
        <v>69</v>
      </c>
      <c r="E5" s="3" t="s">
        <v>5</v>
      </c>
      <c r="F5" s="1" t="s">
        <v>6</v>
      </c>
      <c r="G5" s="1" t="s">
        <v>7</v>
      </c>
      <c r="H5" s="1" t="s">
        <v>8</v>
      </c>
      <c r="I5" s="3" t="s">
        <v>5</v>
      </c>
      <c r="J5" s="1" t="s">
        <v>6</v>
      </c>
      <c r="K5" s="1" t="s">
        <v>7</v>
      </c>
      <c r="L5" s="1" t="s">
        <v>8</v>
      </c>
      <c r="M5" s="3" t="s">
        <v>5</v>
      </c>
      <c r="N5" s="1" t="s">
        <v>9</v>
      </c>
      <c r="O5" s="1" t="s">
        <v>10</v>
      </c>
      <c r="P5" s="3" t="s">
        <v>11</v>
      </c>
      <c r="Q5" s="1" t="s">
        <v>12</v>
      </c>
      <c r="R5" s="3" t="s">
        <v>13</v>
      </c>
      <c r="S5" s="39" t="s">
        <v>14</v>
      </c>
    </row>
    <row r="6" spans="2:19" x14ac:dyDescent="0.25">
      <c r="B6" s="36">
        <v>10</v>
      </c>
      <c r="C6" s="23" t="s">
        <v>53</v>
      </c>
      <c r="D6" s="34">
        <v>-999</v>
      </c>
      <c r="E6" s="7">
        <v>3.1226911470717047</v>
      </c>
      <c r="F6" s="37">
        <v>1.8181408086284185</v>
      </c>
      <c r="G6" s="37">
        <v>1.5759439250213634</v>
      </c>
      <c r="H6" s="34">
        <v>540</v>
      </c>
      <c r="I6" s="7">
        <v>2.9699171705621699</v>
      </c>
      <c r="J6" s="37">
        <v>1.6119205935777359</v>
      </c>
      <c r="K6" s="37">
        <v>1.4169234682593548</v>
      </c>
      <c r="L6" s="34">
        <v>767</v>
      </c>
      <c r="M6" s="7">
        <v>3.0453462949311252</v>
      </c>
      <c r="N6" s="37">
        <v>1.4943198894559127</v>
      </c>
      <c r="O6" s="37">
        <v>3.4888715393395904</v>
      </c>
      <c r="P6" s="2">
        <v>1</v>
      </c>
      <c r="Q6" s="34">
        <v>0</v>
      </c>
      <c r="R6" s="34">
        <v>1</v>
      </c>
      <c r="S6" s="35">
        <v>1</v>
      </c>
    </row>
    <row r="7" spans="2:19" x14ac:dyDescent="0.25">
      <c r="B7" s="36"/>
      <c r="C7" s="24"/>
      <c r="D7" s="34">
        <v>-10</v>
      </c>
      <c r="E7" s="7">
        <v>2.0562645744164345</v>
      </c>
      <c r="F7" s="37">
        <v>1.3502799709689839</v>
      </c>
      <c r="G7" s="37">
        <v>1.1260457641631472</v>
      </c>
      <c r="H7" s="34">
        <v>587</v>
      </c>
      <c r="I7" s="7">
        <v>2.8086147831270845</v>
      </c>
      <c r="J7" s="37">
        <v>1.1629918314416485</v>
      </c>
      <c r="K7" s="37">
        <v>1.0187979662319009</v>
      </c>
      <c r="L7" s="34">
        <v>576</v>
      </c>
      <c r="M7" s="7">
        <v>2.403176040519404</v>
      </c>
      <c r="N7" s="37">
        <v>1.0710803585228612</v>
      </c>
      <c r="O7" s="37">
        <v>0.59644110578462828</v>
      </c>
      <c r="P7" s="2">
        <v>1</v>
      </c>
      <c r="Q7" s="34">
        <v>0</v>
      </c>
      <c r="R7" s="34">
        <v>1</v>
      </c>
      <c r="S7" s="35">
        <v>1</v>
      </c>
    </row>
    <row r="8" spans="2:19" x14ac:dyDescent="0.25">
      <c r="B8" s="36"/>
      <c r="C8" s="24"/>
      <c r="D8" s="34">
        <v>-5</v>
      </c>
      <c r="E8" s="7">
        <v>1.475381984436573</v>
      </c>
      <c r="F8" s="37">
        <v>1.0322325319422945</v>
      </c>
      <c r="G8" s="37">
        <v>0.80434647279927796</v>
      </c>
      <c r="H8" s="34">
        <v>608</v>
      </c>
      <c r="I8" s="7">
        <v>1.2124768039018314</v>
      </c>
      <c r="J8" s="37">
        <v>0.96705015381830117</v>
      </c>
      <c r="K8" s="37">
        <v>0.70908976488845232</v>
      </c>
      <c r="L8" s="34">
        <v>602</v>
      </c>
      <c r="M8" s="7">
        <v>1.3374851150663314</v>
      </c>
      <c r="N8" s="37">
        <v>0.75521775090770737</v>
      </c>
      <c r="O8" s="37">
        <v>-2.4385562155486258</v>
      </c>
      <c r="P8" s="2">
        <v>1</v>
      </c>
      <c r="Q8" s="34">
        <v>0</v>
      </c>
      <c r="R8" s="34">
        <v>1</v>
      </c>
      <c r="S8" s="35">
        <v>1</v>
      </c>
    </row>
    <row r="9" spans="2:19" x14ac:dyDescent="0.25">
      <c r="B9" s="36"/>
      <c r="C9" s="24"/>
      <c r="D9" s="34">
        <v>0</v>
      </c>
      <c r="E9" s="7">
        <v>0.85302403248677594</v>
      </c>
      <c r="F9" s="37">
        <v>0.653318452211477</v>
      </c>
      <c r="G9" s="37">
        <v>0.42013534836535876</v>
      </c>
      <c r="H9" s="34">
        <v>539</v>
      </c>
      <c r="I9" s="7">
        <v>1.299788444324691</v>
      </c>
      <c r="J9" s="37">
        <v>0.59859335111576373</v>
      </c>
      <c r="K9" s="37">
        <v>0.44861178636270171</v>
      </c>
      <c r="L9" s="34">
        <v>567</v>
      </c>
      <c r="M9" s="7">
        <v>1.0529723548876111</v>
      </c>
      <c r="N9" s="37">
        <v>0.43414014919643124</v>
      </c>
      <c r="O9" s="37">
        <v>-7.2474009766988159</v>
      </c>
      <c r="P9" s="2">
        <v>1</v>
      </c>
      <c r="Q9" s="34">
        <v>0</v>
      </c>
      <c r="R9" s="34">
        <v>1</v>
      </c>
      <c r="S9" s="35">
        <v>1</v>
      </c>
    </row>
    <row r="10" spans="2:19" x14ac:dyDescent="0.25">
      <c r="B10" s="36"/>
      <c r="C10" s="24"/>
      <c r="D10" s="34">
        <v>5</v>
      </c>
      <c r="E10" s="7">
        <v>0.98928863331183581</v>
      </c>
      <c r="F10" s="37">
        <v>0.99600953810694004</v>
      </c>
      <c r="G10" s="37">
        <v>0.67825777650605312</v>
      </c>
      <c r="H10" s="34">
        <v>724</v>
      </c>
      <c r="I10" s="7">
        <v>1.3904815712550815</v>
      </c>
      <c r="J10" s="37">
        <v>0.57933151131282334</v>
      </c>
      <c r="K10" s="37">
        <v>0.44496694185076135</v>
      </c>
      <c r="L10" s="34">
        <v>607</v>
      </c>
      <c r="M10" s="7">
        <v>1.1728544723333043</v>
      </c>
      <c r="N10" s="37">
        <v>0.54936535074428894</v>
      </c>
      <c r="O10" s="37">
        <v>-5.2027747124735413</v>
      </c>
      <c r="P10" s="2">
        <v>1</v>
      </c>
      <c r="Q10" s="34">
        <v>0</v>
      </c>
      <c r="R10" s="34">
        <v>1</v>
      </c>
      <c r="S10" s="35">
        <v>1</v>
      </c>
    </row>
    <row r="11" spans="2:19" x14ac:dyDescent="0.25">
      <c r="B11" s="36"/>
      <c r="C11" s="24"/>
      <c r="D11" s="34">
        <v>10</v>
      </c>
      <c r="E11" s="7">
        <v>1.509790051629696</v>
      </c>
      <c r="F11" s="37">
        <v>1.9044920582664553</v>
      </c>
      <c r="G11" s="37">
        <v>1.4763990539241501</v>
      </c>
      <c r="H11" s="34">
        <v>675</v>
      </c>
      <c r="I11" s="7">
        <v>1.1623721435065451</v>
      </c>
      <c r="J11" s="37">
        <v>1.2267416190869207</v>
      </c>
      <c r="K11" s="37">
        <v>0.87514354217915735</v>
      </c>
      <c r="L11" s="34">
        <v>623</v>
      </c>
      <c r="M11" s="7">
        <v>1.3247406910628461</v>
      </c>
      <c r="N11" s="37">
        <v>1.1366886546988746</v>
      </c>
      <c r="O11" s="37">
        <v>1.112830506372158</v>
      </c>
      <c r="P11" s="2">
        <v>1</v>
      </c>
      <c r="Q11" s="34">
        <v>0</v>
      </c>
      <c r="R11" s="34">
        <v>1</v>
      </c>
      <c r="S11" s="35">
        <v>1</v>
      </c>
    </row>
    <row r="12" spans="2:19" x14ac:dyDescent="0.25">
      <c r="B12" s="36"/>
      <c r="C12" s="24"/>
      <c r="D12" s="34">
        <v>15</v>
      </c>
      <c r="E12" s="7">
        <v>1.4732498090955246</v>
      </c>
      <c r="F12" s="37">
        <v>3.1931883752763475</v>
      </c>
      <c r="G12" s="37">
        <v>2.483283663933229</v>
      </c>
      <c r="H12" s="34">
        <v>622</v>
      </c>
      <c r="I12" s="7">
        <v>1.539959090365715</v>
      </c>
      <c r="J12" s="37">
        <v>1.8440748357916499</v>
      </c>
      <c r="K12" s="37">
        <v>1.4529315629749695</v>
      </c>
      <c r="L12" s="34">
        <v>430</v>
      </c>
      <c r="M12" s="7">
        <v>1.5062351861167655</v>
      </c>
      <c r="N12" s="37">
        <v>1.8994844603598933</v>
      </c>
      <c r="O12" s="37">
        <v>5.5727148990355788</v>
      </c>
      <c r="P12" s="2">
        <v>1</v>
      </c>
      <c r="Q12" s="34">
        <v>0</v>
      </c>
      <c r="R12" s="34">
        <v>1</v>
      </c>
      <c r="S12" s="35">
        <v>1</v>
      </c>
    </row>
    <row r="13" spans="2:19" x14ac:dyDescent="0.25">
      <c r="B13" s="36"/>
      <c r="C13" s="24"/>
      <c r="D13" s="34">
        <v>20</v>
      </c>
      <c r="E13" s="7">
        <v>0.89997277736607129</v>
      </c>
      <c r="F13" s="37">
        <v>4.2464159004977358</v>
      </c>
      <c r="G13" s="37">
        <v>2.8258638187316847</v>
      </c>
      <c r="H13" s="34">
        <v>617</v>
      </c>
      <c r="I13" s="7">
        <v>1.2704172542908885</v>
      </c>
      <c r="J13" s="37">
        <v>2.5463841029978176</v>
      </c>
      <c r="K13" s="37">
        <v>1.8958844441229423</v>
      </c>
      <c r="L13" s="34">
        <v>632</v>
      </c>
      <c r="M13" s="7">
        <v>1.0692712213269135</v>
      </c>
      <c r="N13" s="37">
        <v>2.3146298311270539</v>
      </c>
      <c r="O13" s="37">
        <v>7.2896309208744983</v>
      </c>
      <c r="P13" s="2">
        <v>1</v>
      </c>
      <c r="Q13" s="34">
        <v>0</v>
      </c>
      <c r="R13" s="34">
        <v>1</v>
      </c>
      <c r="S13" s="35">
        <v>1</v>
      </c>
    </row>
    <row r="14" spans="2:19" x14ac:dyDescent="0.25">
      <c r="B14" s="36"/>
      <c r="C14" s="24"/>
      <c r="D14" s="34">
        <v>25</v>
      </c>
      <c r="E14" s="7">
        <v>2.0623663593067065</v>
      </c>
      <c r="F14" s="37">
        <v>3.8132568756903855</v>
      </c>
      <c r="G14" s="37">
        <v>3.14877414663759</v>
      </c>
      <c r="H14" s="34">
        <v>602</v>
      </c>
      <c r="I14" s="7">
        <v>1.6198962929768066</v>
      </c>
      <c r="J14" s="37">
        <v>4.5612349205012448</v>
      </c>
      <c r="K14" s="37">
        <v>3.6122765655046862</v>
      </c>
      <c r="L14" s="34">
        <v>627</v>
      </c>
      <c r="M14" s="7">
        <v>1.8277909126048875</v>
      </c>
      <c r="N14" s="37">
        <v>3.3725721726845199</v>
      </c>
      <c r="O14" s="37">
        <v>10.559225045978897</v>
      </c>
      <c r="P14" s="2">
        <v>1</v>
      </c>
      <c r="Q14" s="34">
        <v>0</v>
      </c>
      <c r="R14" s="34">
        <v>1</v>
      </c>
      <c r="S14" s="35">
        <v>1</v>
      </c>
    </row>
    <row r="15" spans="2:19" x14ac:dyDescent="0.25">
      <c r="B15" s="45"/>
      <c r="C15" s="25"/>
      <c r="D15" s="1">
        <v>30</v>
      </c>
      <c r="E15" s="8">
        <v>1.7789463173463105</v>
      </c>
      <c r="F15" s="6">
        <v>5.9422823897892965</v>
      </c>
      <c r="G15" s="6">
        <v>4.8339002009106276</v>
      </c>
      <c r="H15" s="1">
        <v>583</v>
      </c>
      <c r="I15" s="8">
        <v>1.1899344519762423</v>
      </c>
      <c r="J15" s="6">
        <v>5.2645957109734454</v>
      </c>
      <c r="K15" s="6">
        <v>3.8340309772872305</v>
      </c>
      <c r="L15" s="1">
        <v>541</v>
      </c>
      <c r="M15" s="8">
        <v>1.4549328201764631</v>
      </c>
      <c r="N15" s="6">
        <v>4.3050346237174812</v>
      </c>
      <c r="O15" s="6">
        <v>12.679532973303235</v>
      </c>
      <c r="P15" s="3">
        <v>1</v>
      </c>
      <c r="Q15" s="1">
        <v>0</v>
      </c>
      <c r="R15" s="1">
        <v>1</v>
      </c>
      <c r="S15" s="39">
        <v>1</v>
      </c>
    </row>
    <row r="16" spans="2:19" x14ac:dyDescent="0.25">
      <c r="B16" s="36">
        <v>13</v>
      </c>
      <c r="C16" s="27" t="s">
        <v>35</v>
      </c>
      <c r="D16" s="34">
        <v>-999</v>
      </c>
      <c r="E16" s="7">
        <v>4.2569999999999997</v>
      </c>
      <c r="F16" s="37">
        <v>0.93400000000000005</v>
      </c>
      <c r="G16" s="37">
        <v>0.8569502880913954</v>
      </c>
      <c r="H16" s="34">
        <v>284</v>
      </c>
      <c r="I16" s="7">
        <v>3.7</v>
      </c>
      <c r="J16" s="37">
        <v>1.032</v>
      </c>
      <c r="K16" s="37">
        <v>0.93467268636183964</v>
      </c>
      <c r="L16" s="34">
        <v>391</v>
      </c>
      <c r="M16" s="7">
        <v>3.9687403543189874</v>
      </c>
      <c r="N16" s="37">
        <v>0.89496817141669172</v>
      </c>
      <c r="O16" s="37">
        <v>-0.96384819253973519</v>
      </c>
      <c r="P16" s="2">
        <v>1</v>
      </c>
      <c r="Q16" s="34">
        <v>1</v>
      </c>
      <c r="R16" s="34">
        <v>1</v>
      </c>
      <c r="S16" s="35">
        <v>1</v>
      </c>
    </row>
    <row r="17" spans="2:19" x14ac:dyDescent="0.25">
      <c r="B17" s="36"/>
      <c r="C17" s="24"/>
      <c r="D17" s="34">
        <v>-10</v>
      </c>
      <c r="E17" s="7">
        <v>1.3740000000000001</v>
      </c>
      <c r="F17" s="37">
        <v>0.65200000000000002</v>
      </c>
      <c r="G17" s="37">
        <v>0.49934423690577118</v>
      </c>
      <c r="H17" s="34">
        <v>292</v>
      </c>
      <c r="I17" s="7">
        <v>2.1040000000000001</v>
      </c>
      <c r="J17" s="37">
        <v>0.61099999999999999</v>
      </c>
      <c r="K17" s="37">
        <v>0.51331967692950242</v>
      </c>
      <c r="L17" s="34">
        <v>292</v>
      </c>
      <c r="M17" s="7">
        <v>1.7002635089891216</v>
      </c>
      <c r="N17" s="37">
        <v>0.50628373701421558</v>
      </c>
      <c r="O17" s="37">
        <v>-5.9121204583237317</v>
      </c>
      <c r="P17" s="2">
        <v>1</v>
      </c>
      <c r="Q17" s="34">
        <v>1</v>
      </c>
      <c r="R17" s="34">
        <v>1</v>
      </c>
      <c r="S17" s="35">
        <v>1</v>
      </c>
    </row>
    <row r="18" spans="2:19" x14ac:dyDescent="0.25">
      <c r="B18" s="36"/>
      <c r="C18" s="24"/>
      <c r="D18" s="34">
        <v>-5</v>
      </c>
      <c r="E18" s="7">
        <v>1.1659999999999999</v>
      </c>
      <c r="F18" s="37">
        <v>0.59899999999999998</v>
      </c>
      <c r="G18" s="37">
        <v>0.43743496661714137</v>
      </c>
      <c r="H18" s="34">
        <v>322</v>
      </c>
      <c r="I18" s="7">
        <v>2.4390000000000001</v>
      </c>
      <c r="J18" s="37">
        <v>0.40300000000000002</v>
      </c>
      <c r="K18" s="37">
        <v>0.34677104926377178</v>
      </c>
      <c r="L18" s="34">
        <v>270</v>
      </c>
      <c r="M18" s="7">
        <v>1.6863789609693309</v>
      </c>
      <c r="N18" s="37">
        <v>0.38947372486278081</v>
      </c>
      <c r="O18" s="37">
        <v>-8.1904367178264366</v>
      </c>
      <c r="P18" s="2">
        <v>1</v>
      </c>
      <c r="Q18" s="34">
        <v>1</v>
      </c>
      <c r="R18" s="34">
        <v>1</v>
      </c>
      <c r="S18" s="35">
        <v>1</v>
      </c>
    </row>
    <row r="19" spans="2:19" x14ac:dyDescent="0.25">
      <c r="B19" s="36"/>
      <c r="C19" s="24"/>
      <c r="D19" s="34">
        <v>0</v>
      </c>
      <c r="E19" s="7">
        <v>1.6</v>
      </c>
      <c r="F19" s="37">
        <v>0.23300000000000001</v>
      </c>
      <c r="G19" s="37">
        <v>0.18529847033829358</v>
      </c>
      <c r="H19" s="34">
        <v>214</v>
      </c>
      <c r="I19" s="7">
        <v>1.1679999999999999</v>
      </c>
      <c r="J19" s="37">
        <v>0.247</v>
      </c>
      <c r="K19" s="37">
        <v>0.18047513786230163</v>
      </c>
      <c r="L19" s="34">
        <v>313</v>
      </c>
      <c r="M19" s="7">
        <v>1.367040599250805</v>
      </c>
      <c r="N19" s="37">
        <v>0.18287090249675356</v>
      </c>
      <c r="O19" s="37">
        <v>-14.757107835841017</v>
      </c>
      <c r="P19" s="2">
        <v>1</v>
      </c>
      <c r="Q19" s="34">
        <v>1</v>
      </c>
      <c r="R19" s="34">
        <v>1</v>
      </c>
      <c r="S19" s="35">
        <v>1</v>
      </c>
    </row>
    <row r="20" spans="2:19" x14ac:dyDescent="0.25">
      <c r="B20" s="36"/>
      <c r="C20" s="24"/>
      <c r="D20" s="34">
        <v>5</v>
      </c>
      <c r="E20" s="7">
        <v>1.1479999999999999</v>
      </c>
      <c r="F20" s="37">
        <v>0.55500000000000005</v>
      </c>
      <c r="G20" s="37">
        <v>0.40331019794244211</v>
      </c>
      <c r="H20" s="34">
        <v>343</v>
      </c>
      <c r="I20" s="7">
        <v>1.2150000000000001</v>
      </c>
      <c r="J20" s="37">
        <v>0.34699999999999998</v>
      </c>
      <c r="K20" s="37">
        <v>0.2566383910031656</v>
      </c>
      <c r="L20" s="34">
        <v>335</v>
      </c>
      <c r="M20" s="7">
        <v>1.1810249785673459</v>
      </c>
      <c r="N20" s="37">
        <v>0.32172174355351951</v>
      </c>
      <c r="O20" s="37">
        <v>-9.8503917265551131</v>
      </c>
      <c r="P20" s="2">
        <v>1</v>
      </c>
      <c r="Q20" s="34">
        <v>1</v>
      </c>
      <c r="R20" s="34">
        <v>1</v>
      </c>
      <c r="S20" s="35">
        <v>1</v>
      </c>
    </row>
    <row r="21" spans="2:19" x14ac:dyDescent="0.25">
      <c r="B21" s="36"/>
      <c r="C21" s="24"/>
      <c r="D21" s="34">
        <v>10</v>
      </c>
      <c r="E21" s="7">
        <v>0.88700000000000001</v>
      </c>
      <c r="F21" s="37">
        <v>1.2290000000000001</v>
      </c>
      <c r="G21" s="37">
        <v>0.813016181734034</v>
      </c>
      <c r="H21" s="34">
        <v>284</v>
      </c>
      <c r="I21" s="7">
        <v>1.2</v>
      </c>
      <c r="J21" s="37">
        <v>0.67400000000000004</v>
      </c>
      <c r="K21" s="37">
        <v>0.49660884155513235</v>
      </c>
      <c r="L21" s="34">
        <v>360</v>
      </c>
      <c r="M21" s="7">
        <v>1.0316976301223144</v>
      </c>
      <c r="N21" s="37">
        <v>0.63541405727015166</v>
      </c>
      <c r="O21" s="37">
        <v>-3.938863630047539</v>
      </c>
      <c r="P21" s="2">
        <v>1</v>
      </c>
      <c r="Q21" s="34">
        <v>1</v>
      </c>
      <c r="R21" s="34">
        <v>1</v>
      </c>
      <c r="S21" s="35">
        <v>1</v>
      </c>
    </row>
    <row r="22" spans="2:19" x14ac:dyDescent="0.25">
      <c r="B22" s="36"/>
      <c r="C22" s="24"/>
      <c r="D22" s="34">
        <v>15</v>
      </c>
      <c r="E22" s="7">
        <v>0.72799999999999998</v>
      </c>
      <c r="F22" s="37">
        <v>1.821</v>
      </c>
      <c r="G22" s="37">
        <v>1.1006864017197027</v>
      </c>
      <c r="H22" s="34">
        <v>322</v>
      </c>
      <c r="I22" s="7">
        <v>1.2609999999999999</v>
      </c>
      <c r="J22" s="37">
        <v>1.032</v>
      </c>
      <c r="K22" s="37">
        <v>0.77170422810700523</v>
      </c>
      <c r="L22" s="34">
        <v>208</v>
      </c>
      <c r="M22" s="7">
        <v>0.95812734017979051</v>
      </c>
      <c r="N22" s="37">
        <v>0.92163135256293238</v>
      </c>
      <c r="O22" s="37">
        <v>-0.70885519201383529</v>
      </c>
      <c r="P22" s="2">
        <v>1</v>
      </c>
      <c r="Q22" s="34">
        <v>1</v>
      </c>
      <c r="R22" s="34">
        <v>1</v>
      </c>
      <c r="S22" s="35">
        <v>1</v>
      </c>
    </row>
    <row r="23" spans="2:19" x14ac:dyDescent="0.25">
      <c r="B23" s="36"/>
      <c r="C23" s="24"/>
      <c r="D23" s="34">
        <v>20</v>
      </c>
      <c r="E23" s="7">
        <v>1.2</v>
      </c>
      <c r="F23" s="37">
        <v>1.9139999999999999</v>
      </c>
      <c r="G23" s="37">
        <v>1.4102512206773341</v>
      </c>
      <c r="H23" s="34">
        <v>355</v>
      </c>
      <c r="I23" s="7">
        <v>0.86</v>
      </c>
      <c r="J23" s="37">
        <v>1.4790000000000001</v>
      </c>
      <c r="K23" s="37">
        <v>0.96578732361196751</v>
      </c>
      <c r="L23" s="34">
        <v>318</v>
      </c>
      <c r="M23" s="7">
        <v>1.0158740079360236</v>
      </c>
      <c r="N23" s="37">
        <v>1.1670487359311403</v>
      </c>
      <c r="O23" s="37">
        <v>1.3417798510533838</v>
      </c>
      <c r="P23" s="2">
        <v>1</v>
      </c>
      <c r="Q23" s="34">
        <v>1</v>
      </c>
      <c r="R23" s="34">
        <v>1</v>
      </c>
      <c r="S23" s="35">
        <v>1</v>
      </c>
    </row>
    <row r="24" spans="2:19" x14ac:dyDescent="0.25">
      <c r="B24" s="36"/>
      <c r="C24" s="24"/>
      <c r="D24" s="34">
        <v>25</v>
      </c>
      <c r="E24" s="7">
        <v>1.4410000000000001</v>
      </c>
      <c r="F24" s="37">
        <v>3.4279999999999999</v>
      </c>
      <c r="G24" s="37">
        <v>2.6581510006370181</v>
      </c>
      <c r="H24" s="34">
        <v>329</v>
      </c>
      <c r="I24" s="7">
        <v>1.3380000000000001</v>
      </c>
      <c r="J24" s="37">
        <v>2.8250000000000002</v>
      </c>
      <c r="K24" s="37">
        <v>2.148097174150545</v>
      </c>
      <c r="L24" s="34">
        <v>294</v>
      </c>
      <c r="M24" s="7">
        <v>1.38854528194078</v>
      </c>
      <c r="N24" s="37">
        <v>2.3895536514030864</v>
      </c>
      <c r="O24" s="37">
        <v>7.5663357190799898</v>
      </c>
      <c r="P24" s="2">
        <v>1</v>
      </c>
      <c r="Q24" s="34">
        <v>1</v>
      </c>
      <c r="R24" s="34">
        <v>1</v>
      </c>
      <c r="S24" s="35">
        <v>1</v>
      </c>
    </row>
    <row r="25" spans="2:19" x14ac:dyDescent="0.25">
      <c r="B25" s="45"/>
      <c r="C25" s="25"/>
      <c r="D25" s="1">
        <v>30</v>
      </c>
      <c r="E25" s="8">
        <v>1.7769999999999999</v>
      </c>
      <c r="F25" s="6">
        <v>4.1130000000000004</v>
      </c>
      <c r="G25" s="6">
        <v>3.3464461614231591</v>
      </c>
      <c r="H25" s="1">
        <v>291</v>
      </c>
      <c r="I25" s="8">
        <v>1.2989999999999999</v>
      </c>
      <c r="J25" s="6">
        <v>3.7210000000000001</v>
      </c>
      <c r="K25" s="6">
        <v>2.8062312613862037</v>
      </c>
      <c r="L25" s="1">
        <v>310</v>
      </c>
      <c r="M25" s="8">
        <v>1.519316622695875</v>
      </c>
      <c r="N25" s="6">
        <v>3.0644578366705475</v>
      </c>
      <c r="O25" s="6">
        <v>9.727073006976541</v>
      </c>
      <c r="P25" s="3">
        <v>1</v>
      </c>
      <c r="Q25" s="1">
        <v>1</v>
      </c>
      <c r="R25" s="1">
        <v>1</v>
      </c>
      <c r="S25" s="39">
        <v>1</v>
      </c>
    </row>
    <row r="26" spans="2:19" x14ac:dyDescent="0.25">
      <c r="B26" s="36">
        <v>11</v>
      </c>
      <c r="C26" s="27" t="s">
        <v>54</v>
      </c>
      <c r="D26" s="34">
        <v>5</v>
      </c>
      <c r="E26" s="7">
        <v>1.1379349717800222</v>
      </c>
      <c r="F26" s="37">
        <v>0.63703846037739353</v>
      </c>
      <c r="G26" s="37">
        <v>0.46069873108097992</v>
      </c>
      <c r="H26" s="34">
        <v>775</v>
      </c>
      <c r="I26" s="7">
        <v>1.5736540280506386</v>
      </c>
      <c r="J26" s="37">
        <v>0.62541746058133041</v>
      </c>
      <c r="K26" s="37">
        <v>0.49544805004587605</v>
      </c>
      <c r="L26" s="34">
        <v>848</v>
      </c>
      <c r="M26" s="7">
        <v>1.3381763531019826</v>
      </c>
      <c r="N26" s="37">
        <v>0.47775756192098201</v>
      </c>
      <c r="O26" s="37">
        <v>-6.4158486045771639</v>
      </c>
      <c r="P26" s="2">
        <v>-1</v>
      </c>
      <c r="Q26" s="34">
        <v>0</v>
      </c>
      <c r="R26" s="34">
        <v>1</v>
      </c>
      <c r="S26" s="35">
        <v>1</v>
      </c>
    </row>
    <row r="27" spans="2:19" x14ac:dyDescent="0.25">
      <c r="B27" s="36"/>
      <c r="C27" s="24"/>
      <c r="D27" s="34">
        <v>10</v>
      </c>
      <c r="E27" s="7">
        <v>1.2757680039881858</v>
      </c>
      <c r="F27" s="37">
        <v>2.2353465055780499</v>
      </c>
      <c r="G27" s="37">
        <v>1.5867051222671502</v>
      </c>
      <c r="H27" s="34">
        <v>649</v>
      </c>
      <c r="I27" s="7">
        <v>0.67593638753953766</v>
      </c>
      <c r="J27" s="37">
        <v>2.0602465871831948</v>
      </c>
      <c r="K27" s="37">
        <v>1.1301901807412051</v>
      </c>
      <c r="L27" s="34">
        <v>799</v>
      </c>
      <c r="M27" s="7">
        <v>0.92862156767668325</v>
      </c>
      <c r="N27" s="37">
        <v>1.3391335067565544</v>
      </c>
      <c r="O27" s="37">
        <v>2.5364775351216169</v>
      </c>
      <c r="P27" s="2">
        <v>-1</v>
      </c>
      <c r="Q27" s="34">
        <v>0</v>
      </c>
      <c r="R27" s="34">
        <v>1</v>
      </c>
      <c r="S27" s="35">
        <v>1</v>
      </c>
    </row>
    <row r="28" spans="2:19" x14ac:dyDescent="0.25">
      <c r="B28" s="36"/>
      <c r="C28" s="24"/>
      <c r="D28" s="34">
        <v>15</v>
      </c>
      <c r="E28" s="7">
        <v>1.5094773930072618</v>
      </c>
      <c r="F28" s="37">
        <v>4.1015314213108249</v>
      </c>
      <c r="G28" s="37">
        <v>3.0810757855871009</v>
      </c>
      <c r="H28" s="34">
        <v>805</v>
      </c>
      <c r="I28" s="7">
        <v>1.2376376691099864</v>
      </c>
      <c r="J28" s="37">
        <v>3.3642232387283695</v>
      </c>
      <c r="K28" s="37">
        <v>2.4613264366694851</v>
      </c>
      <c r="L28" s="34">
        <v>567</v>
      </c>
      <c r="M28" s="7">
        <v>1.3668160381908483</v>
      </c>
      <c r="N28" s="37">
        <v>2.7538215781796276</v>
      </c>
      <c r="O28" s="37">
        <v>8.7987159724324755</v>
      </c>
      <c r="P28" s="2">
        <v>-1</v>
      </c>
      <c r="Q28" s="34">
        <v>0</v>
      </c>
      <c r="R28" s="34">
        <v>1</v>
      </c>
      <c r="S28" s="35">
        <v>1</v>
      </c>
    </row>
    <row r="29" spans="2:19" x14ac:dyDescent="0.25">
      <c r="B29" s="36"/>
      <c r="C29" s="24"/>
      <c r="D29" s="34">
        <v>20</v>
      </c>
      <c r="E29" s="7">
        <v>1.6509436695417563</v>
      </c>
      <c r="F29" s="37">
        <v>6.1712134139081591</v>
      </c>
      <c r="G29" s="37">
        <v>4.7109053650270143</v>
      </c>
      <c r="H29" s="34">
        <v>784</v>
      </c>
      <c r="I29" s="7">
        <v>0.92119921841043706</v>
      </c>
      <c r="J29" s="37">
        <v>6.0614856264780501</v>
      </c>
      <c r="K29" s="37">
        <v>4.0310478169520261</v>
      </c>
      <c r="L29" s="34">
        <v>638</v>
      </c>
      <c r="M29" s="7">
        <v>1.2332266693603104</v>
      </c>
      <c r="N29" s="37">
        <v>4.3577384946276592</v>
      </c>
      <c r="O29" s="37">
        <v>12.785223298618813</v>
      </c>
      <c r="P29" s="2">
        <v>-1</v>
      </c>
      <c r="Q29" s="34">
        <v>0</v>
      </c>
      <c r="R29" s="34">
        <v>1</v>
      </c>
      <c r="S29" s="35">
        <v>1</v>
      </c>
    </row>
    <row r="30" spans="2:19" x14ac:dyDescent="0.25">
      <c r="B30" s="36"/>
      <c r="C30" s="24"/>
      <c r="D30" s="34">
        <v>25</v>
      </c>
      <c r="E30" s="7">
        <v>1.6661581557583303</v>
      </c>
      <c r="F30" s="37">
        <v>12.036146725592872</v>
      </c>
      <c r="G30" s="37">
        <v>9.6443867218262902</v>
      </c>
      <c r="H30" s="34">
        <v>825</v>
      </c>
      <c r="I30" s="7">
        <v>0.61711263153495732</v>
      </c>
      <c r="J30" s="37">
        <v>11.792912066152279</v>
      </c>
      <c r="K30" s="37">
        <v>6.3666578489933032</v>
      </c>
      <c r="L30" s="34">
        <v>783</v>
      </c>
      <c r="M30" s="7">
        <v>1.0140055443898985</v>
      </c>
      <c r="N30" s="37">
        <v>7.8359753969268011</v>
      </c>
      <c r="O30" s="37">
        <v>17.881861274897819</v>
      </c>
      <c r="P30" s="2">
        <v>-1</v>
      </c>
      <c r="Q30" s="34">
        <v>0</v>
      </c>
      <c r="R30" s="34">
        <v>1</v>
      </c>
      <c r="S30" s="35">
        <v>1</v>
      </c>
    </row>
    <row r="31" spans="2:19" x14ac:dyDescent="0.25">
      <c r="B31" s="45"/>
      <c r="C31" s="25"/>
      <c r="D31" s="1">
        <v>30</v>
      </c>
      <c r="E31" s="8">
        <v>0.89610602051319799</v>
      </c>
      <c r="F31" s="6">
        <v>20.999012976804408</v>
      </c>
      <c r="G31" s="6">
        <v>13.688772058859653</v>
      </c>
      <c r="H31" s="1">
        <v>732</v>
      </c>
      <c r="I31" s="8">
        <v>0.64702782011286031</v>
      </c>
      <c r="J31" s="6">
        <v>21.99040549876241</v>
      </c>
      <c r="K31" s="6">
        <v>12.263960425826687</v>
      </c>
      <c r="L31" s="1">
        <v>805</v>
      </c>
      <c r="M31" s="8">
        <v>0.76144962081720458</v>
      </c>
      <c r="N31" s="6">
        <v>12.956795854223254</v>
      </c>
      <c r="O31" s="6">
        <v>22.249952322548907</v>
      </c>
      <c r="P31" s="3">
        <v>-1</v>
      </c>
      <c r="Q31" s="1">
        <v>0</v>
      </c>
      <c r="R31" s="1">
        <v>1</v>
      </c>
      <c r="S31" s="39">
        <v>1</v>
      </c>
    </row>
    <row r="32" spans="2:19" x14ac:dyDescent="0.25">
      <c r="B32" s="36">
        <v>9</v>
      </c>
      <c r="C32" s="27" t="s">
        <v>51</v>
      </c>
      <c r="D32" s="34">
        <v>5</v>
      </c>
      <c r="E32" s="7">
        <v>1.1501086905158138</v>
      </c>
      <c r="F32" s="37">
        <v>1.4678038016029253</v>
      </c>
      <c r="G32" s="37">
        <v>1.0591861265689757</v>
      </c>
      <c r="H32" s="34">
        <v>795</v>
      </c>
      <c r="I32" s="7">
        <v>1.6239036301455823</v>
      </c>
      <c r="J32" s="37">
        <v>1.2699937007717794</v>
      </c>
      <c r="K32" s="37">
        <v>1.0072103757963911</v>
      </c>
      <c r="L32" s="34">
        <v>843</v>
      </c>
      <c r="M32" s="7">
        <v>1.3666256537876831</v>
      </c>
      <c r="N32" s="37">
        <v>1.032871364972358</v>
      </c>
      <c r="O32" s="37">
        <v>0.28092474672703305</v>
      </c>
      <c r="P32" s="2">
        <v>1</v>
      </c>
      <c r="Q32" s="34">
        <v>-1</v>
      </c>
      <c r="R32" s="34">
        <v>1</v>
      </c>
      <c r="S32" s="35">
        <v>1</v>
      </c>
    </row>
    <row r="33" spans="1:19" x14ac:dyDescent="0.25">
      <c r="B33" s="36"/>
      <c r="C33" s="24"/>
      <c r="D33" s="34">
        <v>10</v>
      </c>
      <c r="E33" s="7">
        <v>0.98847104155862853</v>
      </c>
      <c r="F33" s="37">
        <v>1.9899796481371361</v>
      </c>
      <c r="G33" s="37">
        <v>1.3122584743761767</v>
      </c>
      <c r="H33" s="34">
        <v>563</v>
      </c>
      <c r="I33" s="7">
        <v>1.8712704240702358</v>
      </c>
      <c r="J33" s="37">
        <v>1.5417003599921744</v>
      </c>
      <c r="K33" s="37">
        <v>1.2645905370779964</v>
      </c>
      <c r="L33" s="34">
        <v>741</v>
      </c>
      <c r="M33" s="7">
        <v>1.3600355234767076</v>
      </c>
      <c r="N33" s="37">
        <v>1.2882040400870203</v>
      </c>
      <c r="O33" s="37">
        <v>2.1996931372726785</v>
      </c>
      <c r="P33" s="2">
        <v>1</v>
      </c>
      <c r="Q33" s="34">
        <v>-1</v>
      </c>
      <c r="R33" s="34">
        <v>1</v>
      </c>
      <c r="S33" s="35">
        <v>1</v>
      </c>
    </row>
    <row r="34" spans="1:19" x14ac:dyDescent="0.25">
      <c r="B34" s="36"/>
      <c r="C34" s="24"/>
      <c r="D34" s="34">
        <v>15</v>
      </c>
      <c r="E34" s="7">
        <v>1.4620810511048969</v>
      </c>
      <c r="F34" s="37">
        <v>3.4130191912733214</v>
      </c>
      <c r="G34" s="37">
        <v>2.641308104440081</v>
      </c>
      <c r="H34" s="34">
        <v>694</v>
      </c>
      <c r="I34" s="7">
        <v>1.0158178970662015</v>
      </c>
      <c r="J34" s="37">
        <v>2.4623328369657909</v>
      </c>
      <c r="K34" s="37">
        <v>1.6259182193269457</v>
      </c>
      <c r="L34" s="34">
        <v>636</v>
      </c>
      <c r="M34" s="7">
        <v>1.2186911416243731</v>
      </c>
      <c r="N34" s="37">
        <v>2.0723298409917876</v>
      </c>
      <c r="O34" s="37">
        <v>6.3291776153059764</v>
      </c>
      <c r="P34" s="2">
        <v>1</v>
      </c>
      <c r="Q34" s="34">
        <v>-1</v>
      </c>
      <c r="R34" s="34">
        <v>1</v>
      </c>
      <c r="S34" s="35">
        <v>1</v>
      </c>
    </row>
    <row r="35" spans="1:19" x14ac:dyDescent="0.25">
      <c r="B35" s="36"/>
      <c r="C35" s="24"/>
      <c r="D35" s="34">
        <v>20</v>
      </c>
      <c r="E35" s="7">
        <v>1.3426432884426154</v>
      </c>
      <c r="F35" s="37">
        <v>3.667379173197121</v>
      </c>
      <c r="G35" s="37">
        <v>2.7893711921433351</v>
      </c>
      <c r="H35" s="34">
        <v>811</v>
      </c>
      <c r="I35" s="7">
        <v>2.0025216603073237</v>
      </c>
      <c r="J35" s="37">
        <v>3.2947503699066489</v>
      </c>
      <c r="K35" s="37">
        <v>2.7425698965802323</v>
      </c>
      <c r="L35" s="34">
        <v>755</v>
      </c>
      <c r="M35" s="7">
        <v>1.6397171302308795</v>
      </c>
      <c r="N35" s="37">
        <v>2.7658715555788969</v>
      </c>
      <c r="O35" s="37">
        <v>8.8366401604510578</v>
      </c>
      <c r="P35" s="2">
        <v>1</v>
      </c>
      <c r="Q35" s="34">
        <v>-1</v>
      </c>
      <c r="R35" s="34">
        <v>1</v>
      </c>
      <c r="S35" s="35">
        <v>1</v>
      </c>
    </row>
    <row r="36" spans="1:19" x14ac:dyDescent="0.25">
      <c r="B36" s="36"/>
      <c r="C36" s="24"/>
      <c r="D36" s="34">
        <v>25</v>
      </c>
      <c r="E36" s="7">
        <v>1.6490494231526236</v>
      </c>
      <c r="F36" s="37">
        <v>4.386970822788772</v>
      </c>
      <c r="G36" s="37">
        <v>3.5122391442999898</v>
      </c>
      <c r="H36" s="34">
        <v>779</v>
      </c>
      <c r="I36" s="7">
        <v>1.6947822869029521</v>
      </c>
      <c r="J36" s="37">
        <v>5.0246880500186277</v>
      </c>
      <c r="K36" s="37">
        <v>4.0427597862397437</v>
      </c>
      <c r="L36" s="34">
        <v>806</v>
      </c>
      <c r="M36" s="7">
        <v>1.6717594780908518</v>
      </c>
      <c r="N36" s="37">
        <v>3.7681745145671117</v>
      </c>
      <c r="O36" s="37">
        <v>11.522620159266278</v>
      </c>
      <c r="P36" s="2">
        <v>1</v>
      </c>
      <c r="Q36" s="34">
        <v>-1</v>
      </c>
      <c r="R36" s="34">
        <v>1</v>
      </c>
      <c r="S36" s="35">
        <v>1</v>
      </c>
    </row>
    <row r="37" spans="1:19" x14ac:dyDescent="0.25">
      <c r="B37" s="45"/>
      <c r="C37" s="25"/>
      <c r="D37" s="1">
        <v>30</v>
      </c>
      <c r="E37" s="8">
        <v>1.3695897195875852</v>
      </c>
      <c r="F37" s="6">
        <v>6.6996280493770692</v>
      </c>
      <c r="G37" s="6">
        <v>5.0952404025532321</v>
      </c>
      <c r="H37" s="1">
        <v>755</v>
      </c>
      <c r="I37" s="8">
        <v>1.841032319107951</v>
      </c>
      <c r="J37" s="6">
        <v>8.4481354155813584</v>
      </c>
      <c r="K37" s="6">
        <v>6.9227637192037266</v>
      </c>
      <c r="L37" s="1">
        <v>579</v>
      </c>
      <c r="M37" s="8">
        <v>1.5879102423244018</v>
      </c>
      <c r="N37" s="6">
        <v>5.9391199179185215</v>
      </c>
      <c r="O37" s="6">
        <v>15.474441885788004</v>
      </c>
      <c r="P37" s="3">
        <v>1</v>
      </c>
      <c r="Q37" s="1">
        <v>-1</v>
      </c>
      <c r="R37" s="1">
        <v>1</v>
      </c>
      <c r="S37" s="39">
        <v>1</v>
      </c>
    </row>
    <row r="38" spans="1:19" x14ac:dyDescent="0.25">
      <c r="B38" s="36">
        <v>12</v>
      </c>
      <c r="C38" s="26" t="s">
        <v>32</v>
      </c>
      <c r="D38" s="34">
        <v>-10</v>
      </c>
      <c r="E38" s="7">
        <v>2.3405422448654924</v>
      </c>
      <c r="F38" s="37">
        <v>1.2889367711412381</v>
      </c>
      <c r="G38" s="37">
        <v>1.100710787913761</v>
      </c>
      <c r="H38" s="34">
        <v>587</v>
      </c>
      <c r="I38" s="7">
        <v>2.2633570200036934</v>
      </c>
      <c r="J38" s="37">
        <v>1.40094111225276</v>
      </c>
      <c r="K38" s="37">
        <v>1.1894837149171644</v>
      </c>
      <c r="L38" s="34">
        <v>551</v>
      </c>
      <c r="M38" s="7">
        <v>2.3016261035475583</v>
      </c>
      <c r="N38" s="37">
        <v>1.1442366700368676</v>
      </c>
      <c r="O38" s="37">
        <v>1.1703172349532633</v>
      </c>
      <c r="P38" s="2">
        <v>1</v>
      </c>
      <c r="Q38" s="34">
        <v>0</v>
      </c>
      <c r="R38" s="34">
        <v>1</v>
      </c>
      <c r="S38" s="35">
        <v>0</v>
      </c>
    </row>
    <row r="39" spans="1:19" x14ac:dyDescent="0.25">
      <c r="B39" s="38"/>
      <c r="C39" s="24"/>
      <c r="D39" s="34">
        <v>-5</v>
      </c>
      <c r="E39" s="7">
        <v>2.3964139876073167</v>
      </c>
      <c r="F39" s="37">
        <v>1.2237193305656326</v>
      </c>
      <c r="G39" s="37">
        <v>1.0482229553151436</v>
      </c>
      <c r="H39" s="34">
        <v>559</v>
      </c>
      <c r="I39" s="7">
        <v>2.6857838706790984</v>
      </c>
      <c r="J39" s="37">
        <v>1.1041738993473809</v>
      </c>
      <c r="K39" s="37">
        <v>0.95979469905290749</v>
      </c>
      <c r="L39" s="34">
        <v>552</v>
      </c>
      <c r="M39" s="7">
        <v>2.5369765539684264</v>
      </c>
      <c r="N39" s="37">
        <v>1.0030348129237827</v>
      </c>
      <c r="O39" s="37">
        <v>2.6320131960139354E-2</v>
      </c>
      <c r="P39" s="2">
        <v>1</v>
      </c>
      <c r="Q39" s="34">
        <v>0</v>
      </c>
      <c r="R39" s="34">
        <v>1</v>
      </c>
      <c r="S39" s="35">
        <v>0</v>
      </c>
    </row>
    <row r="40" spans="1:19" x14ac:dyDescent="0.25">
      <c r="B40" s="38"/>
      <c r="C40" s="24"/>
      <c r="D40" s="34">
        <v>0</v>
      </c>
      <c r="E40" s="7">
        <v>1.3056557739312455</v>
      </c>
      <c r="F40" s="37">
        <v>0.79589258069164082</v>
      </c>
      <c r="G40" s="37">
        <v>0.58889846076204355</v>
      </c>
      <c r="H40" s="34">
        <v>415</v>
      </c>
      <c r="I40" s="7">
        <v>1.3464118983431481</v>
      </c>
      <c r="J40" s="37">
        <v>0.84453063887581958</v>
      </c>
      <c r="K40" s="37">
        <v>0.64111747730322255</v>
      </c>
      <c r="L40" s="34">
        <v>607</v>
      </c>
      <c r="M40" s="7">
        <v>1.3258772451329952</v>
      </c>
      <c r="N40" s="37">
        <v>0.6144534934000393</v>
      </c>
      <c r="O40" s="37">
        <v>-4.230219646081693</v>
      </c>
      <c r="P40" s="2">
        <v>1</v>
      </c>
      <c r="Q40" s="34">
        <v>0</v>
      </c>
      <c r="R40" s="34">
        <v>1</v>
      </c>
      <c r="S40" s="35">
        <v>0</v>
      </c>
    </row>
    <row r="41" spans="1:19" x14ac:dyDescent="0.25">
      <c r="B41" s="38"/>
      <c r="C41" s="24"/>
      <c r="D41" s="34">
        <v>5</v>
      </c>
      <c r="E41" s="7">
        <v>0.55349977416436236</v>
      </c>
      <c r="F41" s="37">
        <v>0.72054423875290263</v>
      </c>
      <c r="G41" s="37">
        <v>0.37160556218233731</v>
      </c>
      <c r="H41" s="34">
        <v>663</v>
      </c>
      <c r="I41" s="7">
        <v>0.81902380917773077</v>
      </c>
      <c r="J41" s="37">
        <v>0.47795188042312375</v>
      </c>
      <c r="K41" s="37">
        <v>0.30047324292869471</v>
      </c>
      <c r="L41" s="34">
        <v>637</v>
      </c>
      <c r="M41" s="7">
        <v>0.67329747765390435</v>
      </c>
      <c r="N41" s="37">
        <v>0.33415195399588438</v>
      </c>
      <c r="O41" s="37">
        <v>-9.5211198988171866</v>
      </c>
      <c r="P41" s="2">
        <v>1</v>
      </c>
      <c r="Q41" s="34">
        <v>0</v>
      </c>
      <c r="R41" s="34">
        <v>1</v>
      </c>
      <c r="S41" s="35">
        <v>0</v>
      </c>
    </row>
    <row r="42" spans="1:19" x14ac:dyDescent="0.25">
      <c r="B42" s="38"/>
      <c r="C42" s="24"/>
      <c r="D42" s="34">
        <v>10</v>
      </c>
      <c r="E42" s="7">
        <v>1.3192516818257234</v>
      </c>
      <c r="F42" s="37">
        <v>0.95753015618308335</v>
      </c>
      <c r="G42" s="37">
        <v>0.72104023960641883</v>
      </c>
      <c r="H42" s="34">
        <v>678</v>
      </c>
      <c r="I42" s="7">
        <v>0.91923881554251174</v>
      </c>
      <c r="J42" s="37">
        <v>0.61212335358161274</v>
      </c>
      <c r="K42" s="37">
        <v>0.41026603265395523</v>
      </c>
      <c r="L42" s="34">
        <v>697</v>
      </c>
      <c r="M42" s="7">
        <v>1.1012299275827662</v>
      </c>
      <c r="N42" s="37">
        <v>0.54389182608969466</v>
      </c>
      <c r="O42" s="37">
        <v>-5.2897493591191136</v>
      </c>
      <c r="P42" s="2">
        <v>1</v>
      </c>
      <c r="Q42" s="34">
        <v>0</v>
      </c>
      <c r="R42" s="34">
        <v>1</v>
      </c>
      <c r="S42" s="35">
        <v>0</v>
      </c>
    </row>
    <row r="43" spans="1:19" x14ac:dyDescent="0.25">
      <c r="B43" s="38"/>
      <c r="C43" s="24"/>
      <c r="D43" s="34">
        <v>15</v>
      </c>
      <c r="E43" s="7">
        <v>0.94294538548104678</v>
      </c>
      <c r="F43" s="37">
        <v>2.2003949645461378</v>
      </c>
      <c r="G43" s="37">
        <v>1.4883345914471346</v>
      </c>
      <c r="H43" s="34">
        <v>668</v>
      </c>
      <c r="I43" s="7">
        <v>1.1964522556291162</v>
      </c>
      <c r="J43" s="37">
        <v>1.0560776486603625</v>
      </c>
      <c r="K43" s="37">
        <v>0.7649737345807387</v>
      </c>
      <c r="L43" s="34">
        <v>484</v>
      </c>
      <c r="M43" s="7">
        <v>1.0621624797524458</v>
      </c>
      <c r="N43" s="37">
        <v>1.067022432156425</v>
      </c>
      <c r="O43" s="37">
        <v>0.56347099503759779</v>
      </c>
      <c r="P43" s="2">
        <v>1</v>
      </c>
      <c r="Q43" s="34">
        <v>0</v>
      </c>
      <c r="R43" s="34">
        <v>1</v>
      </c>
      <c r="S43" s="35">
        <v>0</v>
      </c>
    </row>
    <row r="44" spans="1:19" x14ac:dyDescent="0.25">
      <c r="B44" s="38"/>
      <c r="C44" s="24"/>
      <c r="D44" s="34">
        <v>20</v>
      </c>
      <c r="E44" s="7">
        <v>1.0533707799250938</v>
      </c>
      <c r="F44" s="37">
        <v>2.8766386634403704</v>
      </c>
      <c r="G44" s="37">
        <v>2.0312205404140831</v>
      </c>
      <c r="H44" s="34">
        <v>622</v>
      </c>
      <c r="I44" s="7">
        <v>0.98184622013836764</v>
      </c>
      <c r="J44" s="37">
        <v>1.9176482993500139</v>
      </c>
      <c r="K44" s="37">
        <v>1.3168998085544448</v>
      </c>
      <c r="L44" s="34">
        <v>639</v>
      </c>
      <c r="M44" s="7">
        <v>1.0169799008208853</v>
      </c>
      <c r="N44" s="37">
        <v>1.6355164141038638</v>
      </c>
      <c r="O44" s="37">
        <v>4.2730981415705083</v>
      </c>
      <c r="P44" s="2">
        <v>1</v>
      </c>
      <c r="Q44" s="34">
        <v>0</v>
      </c>
      <c r="R44" s="34">
        <v>1</v>
      </c>
      <c r="S44" s="35">
        <v>0</v>
      </c>
    </row>
    <row r="45" spans="1:19" x14ac:dyDescent="0.25">
      <c r="B45" s="38"/>
      <c r="C45" s="24"/>
      <c r="D45" s="34">
        <v>25</v>
      </c>
      <c r="E45" s="7">
        <v>1.5592369928910743</v>
      </c>
      <c r="F45" s="37">
        <v>3.5082807755366443</v>
      </c>
      <c r="G45" s="37">
        <v>2.7165812472568773</v>
      </c>
      <c r="H45" s="34">
        <v>585</v>
      </c>
      <c r="I45" s="7">
        <v>1.4758272256602398</v>
      </c>
      <c r="J45" s="37">
        <v>2.8905546180620774</v>
      </c>
      <c r="K45" s="37">
        <v>2.2523665838713853</v>
      </c>
      <c r="L45" s="34">
        <v>628</v>
      </c>
      <c r="M45" s="7">
        <v>1.5169589333153517</v>
      </c>
      <c r="N45" s="37">
        <v>2.4736080578161612</v>
      </c>
      <c r="O45" s="37">
        <v>7.8666177392293264</v>
      </c>
      <c r="P45" s="2">
        <v>1</v>
      </c>
      <c r="Q45" s="34">
        <v>0</v>
      </c>
      <c r="R45" s="34">
        <v>1</v>
      </c>
      <c r="S45" s="35">
        <v>0</v>
      </c>
    </row>
    <row r="46" spans="1:19" x14ac:dyDescent="0.25">
      <c r="B46" s="46"/>
      <c r="C46" s="25"/>
      <c r="D46" s="1">
        <v>30</v>
      </c>
      <c r="E46" s="8">
        <v>1.1870096882502688</v>
      </c>
      <c r="F46" s="6">
        <v>4.4234197178201393</v>
      </c>
      <c r="G46" s="6">
        <v>3.247077866440935</v>
      </c>
      <c r="H46" s="1">
        <v>646</v>
      </c>
      <c r="I46" s="8">
        <v>1.274770567592459</v>
      </c>
      <c r="J46" s="6">
        <v>3.7982151071259773</v>
      </c>
      <c r="K46" s="6">
        <v>2.8483535034151477</v>
      </c>
      <c r="L46" s="1">
        <v>528</v>
      </c>
      <c r="M46" s="8">
        <v>1.230107724562586</v>
      </c>
      <c r="N46" s="6">
        <v>3.0411881916018975</v>
      </c>
      <c r="O46" s="6">
        <v>9.660865910580176</v>
      </c>
      <c r="P46" s="3">
        <v>1</v>
      </c>
      <c r="Q46" s="1">
        <v>0</v>
      </c>
      <c r="R46" s="1">
        <v>1</v>
      </c>
      <c r="S46" s="39">
        <v>0</v>
      </c>
    </row>
    <row r="48" spans="1:19" x14ac:dyDescent="0.25">
      <c r="A48" t="s">
        <v>72</v>
      </c>
    </row>
    <row r="49" spans="1:1" x14ac:dyDescent="0.25">
      <c r="A49" t="s">
        <v>73</v>
      </c>
    </row>
    <row r="50" spans="1:1" x14ac:dyDescent="0.25">
      <c r="A50" t="s">
        <v>76</v>
      </c>
    </row>
    <row r="51" spans="1:1" x14ac:dyDescent="0.25">
      <c r="A51" t="s">
        <v>126</v>
      </c>
    </row>
    <row r="52" spans="1:1" x14ac:dyDescent="0.25">
      <c r="A52" t="s">
        <v>74</v>
      </c>
    </row>
    <row r="53" spans="1:1" x14ac:dyDescent="0.25">
      <c r="A53" t="s">
        <v>75</v>
      </c>
    </row>
    <row r="54" spans="1:1" x14ac:dyDescent="0.25">
      <c r="A54" t="s">
        <v>77</v>
      </c>
    </row>
    <row r="55" spans="1:1" x14ac:dyDescent="0.25">
      <c r="A55" t="s">
        <v>135</v>
      </c>
    </row>
    <row r="56" spans="1:1" x14ac:dyDescent="0.25">
      <c r="A56" t="s">
        <v>78</v>
      </c>
    </row>
    <row r="57" spans="1:1" x14ac:dyDescent="0.25">
      <c r="A57" t="s">
        <v>79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workbookViewId="0">
      <selection activeCell="O14" sqref="O14"/>
    </sheetView>
  </sheetViews>
  <sheetFormatPr defaultColWidth="11" defaultRowHeight="15.75" x14ac:dyDescent="0.25"/>
  <cols>
    <col min="2" max="2" width="18.375" customWidth="1"/>
  </cols>
  <sheetData>
    <row r="2" spans="1:12" x14ac:dyDescent="0.25">
      <c r="B2" t="s">
        <v>100</v>
      </c>
    </row>
    <row r="4" spans="1:12" x14ac:dyDescent="0.25">
      <c r="B4" t="s">
        <v>128</v>
      </c>
    </row>
    <row r="5" spans="1:12" x14ac:dyDescent="0.25">
      <c r="B5" t="s">
        <v>102</v>
      </c>
    </row>
    <row r="6" spans="1:12" x14ac:dyDescent="0.25">
      <c r="B6" t="s">
        <v>101</v>
      </c>
    </row>
    <row r="7" spans="1:12" x14ac:dyDescent="0.25">
      <c r="B7" t="s">
        <v>103</v>
      </c>
    </row>
    <row r="8" spans="1:12" x14ac:dyDescent="0.25">
      <c r="B8" t="s">
        <v>136</v>
      </c>
    </row>
    <row r="9" spans="1:12" x14ac:dyDescent="0.25">
      <c r="C9" t="s">
        <v>81</v>
      </c>
    </row>
    <row r="10" spans="1:12" x14ac:dyDescent="0.25">
      <c r="C10">
        <v>0</v>
      </c>
      <c r="D10">
        <v>0.32</v>
      </c>
      <c r="E10">
        <v>0.56000000000000005</v>
      </c>
      <c r="F10">
        <v>1</v>
      </c>
      <c r="G10">
        <v>1.78</v>
      </c>
      <c r="H10">
        <v>3.16</v>
      </c>
      <c r="I10">
        <v>5.62</v>
      </c>
      <c r="J10">
        <v>10</v>
      </c>
      <c r="K10">
        <v>17.78</v>
      </c>
      <c r="L10">
        <v>31.62</v>
      </c>
    </row>
    <row r="12" spans="1:12" ht="21" x14ac:dyDescent="0.35">
      <c r="A12" s="29">
        <v>1</v>
      </c>
      <c r="C12" t="s">
        <v>82</v>
      </c>
    </row>
    <row r="13" spans="1:12" x14ac:dyDescent="0.25">
      <c r="A13" s="28"/>
      <c r="B13" t="s">
        <v>87</v>
      </c>
      <c r="C13">
        <v>0.89400000000000002</v>
      </c>
      <c r="D13">
        <v>0.58199999999999996</v>
      </c>
      <c r="E13">
        <v>0.35499999999999998</v>
      </c>
      <c r="F13">
        <v>0.23100000000000001</v>
      </c>
      <c r="G13">
        <v>0.29199999999999998</v>
      </c>
      <c r="H13">
        <v>0.56200000000000006</v>
      </c>
      <c r="I13">
        <v>0.88200000000000001</v>
      </c>
      <c r="J13">
        <v>1.222</v>
      </c>
      <c r="K13">
        <v>1.87</v>
      </c>
      <c r="L13">
        <v>2.7410000000000001</v>
      </c>
    </row>
    <row r="14" spans="1:12" x14ac:dyDescent="0.25">
      <c r="A14" s="28"/>
      <c r="B14" t="s">
        <v>88</v>
      </c>
      <c r="C14">
        <v>0.54</v>
      </c>
      <c r="D14">
        <v>0.28299999999999997</v>
      </c>
      <c r="E14">
        <v>0.16500000000000001</v>
      </c>
      <c r="F14">
        <v>0.17499999999999999</v>
      </c>
      <c r="G14">
        <v>0.374</v>
      </c>
      <c r="H14">
        <v>0.48899999999999999</v>
      </c>
      <c r="I14">
        <v>0.72799999999999998</v>
      </c>
      <c r="J14">
        <v>1.454</v>
      </c>
      <c r="K14">
        <v>1.8720000000000001</v>
      </c>
      <c r="L14">
        <v>2.6480000000000001</v>
      </c>
    </row>
    <row r="15" spans="1:12" x14ac:dyDescent="0.25">
      <c r="A15" s="28"/>
      <c r="B15" t="s">
        <v>89</v>
      </c>
      <c r="C15">
        <v>0.80700000000000005</v>
      </c>
      <c r="D15">
        <v>0.57999999999999996</v>
      </c>
      <c r="E15">
        <v>0.315</v>
      </c>
      <c r="F15">
        <v>0.20200000000000001</v>
      </c>
      <c r="G15">
        <v>0.34</v>
      </c>
      <c r="H15">
        <v>0.54100000000000004</v>
      </c>
      <c r="I15">
        <v>0.92100000000000004</v>
      </c>
      <c r="J15">
        <v>1.171</v>
      </c>
      <c r="K15">
        <v>1.7529999999999999</v>
      </c>
      <c r="L15">
        <v>2.4950000000000001</v>
      </c>
    </row>
    <row r="16" spans="1:12" x14ac:dyDescent="0.25">
      <c r="A16" s="28"/>
      <c r="B16" t="s">
        <v>90</v>
      </c>
      <c r="C16">
        <v>0.54</v>
      </c>
      <c r="D16">
        <v>0</v>
      </c>
      <c r="E16">
        <v>0</v>
      </c>
      <c r="F16">
        <v>0</v>
      </c>
      <c r="G16">
        <v>0.41399999999999998</v>
      </c>
      <c r="H16">
        <v>0.55700000000000005</v>
      </c>
      <c r="I16">
        <v>0.84</v>
      </c>
      <c r="J16">
        <v>1.3919999999999999</v>
      </c>
      <c r="K16">
        <v>2.391</v>
      </c>
      <c r="L16">
        <v>4.1829999999999998</v>
      </c>
    </row>
    <row r="17" spans="1:12" x14ac:dyDescent="0.25">
      <c r="A17" s="28"/>
      <c r="B17" t="s">
        <v>91</v>
      </c>
      <c r="C17">
        <v>0.89400000000000002</v>
      </c>
      <c r="D17">
        <v>0.66700000000000004</v>
      </c>
      <c r="E17">
        <v>0.46500000000000002</v>
      </c>
      <c r="F17">
        <v>0.313</v>
      </c>
      <c r="G17">
        <v>0.48199999999999998</v>
      </c>
      <c r="H17">
        <v>0.68100000000000005</v>
      </c>
      <c r="I17">
        <v>1.1739999999999999</v>
      </c>
      <c r="J17">
        <v>1.7609999999999999</v>
      </c>
      <c r="K17">
        <v>2.4430000000000001</v>
      </c>
      <c r="L17">
        <v>3.907</v>
      </c>
    </row>
    <row r="18" spans="1:12" x14ac:dyDescent="0.25">
      <c r="A18" s="28"/>
      <c r="B18" t="s">
        <v>92</v>
      </c>
      <c r="C18">
        <v>0.89400000000000002</v>
      </c>
      <c r="D18">
        <v>0</v>
      </c>
      <c r="E18">
        <v>0</v>
      </c>
      <c r="F18">
        <v>0</v>
      </c>
      <c r="G18">
        <v>0</v>
      </c>
      <c r="H18">
        <v>1.7110000000000001</v>
      </c>
      <c r="I18">
        <v>2.0150000000000001</v>
      </c>
      <c r="J18">
        <v>2.6549999999999998</v>
      </c>
      <c r="K18">
        <v>4.74</v>
      </c>
      <c r="L18">
        <v>7.6829999999999998</v>
      </c>
    </row>
    <row r="19" spans="1:12" x14ac:dyDescent="0.25">
      <c r="A19" s="28"/>
      <c r="B19" t="s">
        <v>93</v>
      </c>
      <c r="C19">
        <v>0.878</v>
      </c>
      <c r="D19">
        <v>0</v>
      </c>
      <c r="E19">
        <v>0</v>
      </c>
      <c r="F19">
        <v>0.64400000000000002</v>
      </c>
      <c r="G19">
        <v>1.0309999999999999</v>
      </c>
      <c r="H19">
        <v>2.5339999999999998</v>
      </c>
      <c r="I19">
        <v>5.2089999999999996</v>
      </c>
      <c r="J19">
        <v>7.7519999999999998</v>
      </c>
      <c r="K19">
        <v>14.704000000000001</v>
      </c>
      <c r="L19">
        <v>27.068999999999999</v>
      </c>
    </row>
    <row r="20" spans="1:12" x14ac:dyDescent="0.25">
      <c r="A20" s="28"/>
      <c r="B20" t="s">
        <v>94</v>
      </c>
      <c r="C20">
        <v>0.878</v>
      </c>
      <c r="D20">
        <v>0</v>
      </c>
      <c r="E20">
        <v>0</v>
      </c>
      <c r="F20">
        <v>1.1639999999999999</v>
      </c>
      <c r="G20">
        <v>1.7509999999999999</v>
      </c>
      <c r="H20">
        <v>3.0920000000000001</v>
      </c>
      <c r="I20">
        <v>3.5369999999999999</v>
      </c>
      <c r="J20">
        <v>5.1779999999999999</v>
      </c>
      <c r="K20">
        <v>8.6280000000000001</v>
      </c>
      <c r="L20">
        <v>13.769</v>
      </c>
    </row>
    <row r="21" spans="1:12" x14ac:dyDescent="0.25">
      <c r="A21" s="28"/>
      <c r="B21" t="s">
        <v>95</v>
      </c>
      <c r="C21">
        <v>0</v>
      </c>
      <c r="D21">
        <v>0</v>
      </c>
      <c r="E21">
        <v>0</v>
      </c>
      <c r="F21">
        <v>0</v>
      </c>
      <c r="G21">
        <v>1.0329999999999999</v>
      </c>
      <c r="H21">
        <v>1.288</v>
      </c>
      <c r="I21">
        <v>2.0720000000000001</v>
      </c>
      <c r="J21">
        <v>2.766</v>
      </c>
      <c r="K21">
        <v>3.7679999999999998</v>
      </c>
      <c r="L21">
        <v>5.9390000000000001</v>
      </c>
    </row>
    <row r="22" spans="1:12" x14ac:dyDescent="0.25">
      <c r="A22" s="28"/>
      <c r="B22" t="s">
        <v>96</v>
      </c>
      <c r="C22">
        <v>1.494</v>
      </c>
      <c r="D22">
        <v>1.071</v>
      </c>
      <c r="E22">
        <v>0.755</v>
      </c>
      <c r="F22">
        <v>0.434</v>
      </c>
      <c r="G22">
        <v>0.54900000000000004</v>
      </c>
      <c r="H22">
        <v>1.1359999999999999</v>
      </c>
      <c r="I22">
        <v>1.899</v>
      </c>
      <c r="J22">
        <v>2.3149999999999999</v>
      </c>
      <c r="K22">
        <v>3.3730000000000002</v>
      </c>
      <c r="L22">
        <v>4.3049999999999997</v>
      </c>
    </row>
    <row r="23" spans="1:12" x14ac:dyDescent="0.25">
      <c r="A23" s="28"/>
      <c r="B23" t="s">
        <v>97</v>
      </c>
      <c r="C23">
        <v>0</v>
      </c>
      <c r="D23">
        <v>0</v>
      </c>
      <c r="E23">
        <v>0</v>
      </c>
      <c r="F23">
        <v>0</v>
      </c>
      <c r="G23">
        <v>0.47799999999999998</v>
      </c>
      <c r="H23">
        <v>1.339</v>
      </c>
      <c r="I23">
        <v>2.754</v>
      </c>
      <c r="J23">
        <v>4.3579999999999997</v>
      </c>
      <c r="K23">
        <v>7.8360000000000003</v>
      </c>
      <c r="L23">
        <v>12.957000000000001</v>
      </c>
    </row>
    <row r="24" spans="1:12" x14ac:dyDescent="0.25">
      <c r="A24" s="28"/>
      <c r="B24" t="s">
        <v>98</v>
      </c>
      <c r="C24">
        <v>1.494</v>
      </c>
      <c r="D24">
        <v>1.1439999999999999</v>
      </c>
      <c r="E24">
        <v>1.0029999999999999</v>
      </c>
      <c r="F24">
        <v>0.61399999999999999</v>
      </c>
      <c r="G24">
        <v>0.33400000000000002</v>
      </c>
      <c r="H24">
        <v>0.54400000000000004</v>
      </c>
      <c r="I24">
        <v>1.0669999999999999</v>
      </c>
      <c r="J24">
        <v>1.635</v>
      </c>
      <c r="K24">
        <v>2.4740000000000002</v>
      </c>
      <c r="L24">
        <v>3.0409999999999999</v>
      </c>
    </row>
    <row r="25" spans="1:12" x14ac:dyDescent="0.25">
      <c r="A25" s="28"/>
      <c r="B25" t="s">
        <v>99</v>
      </c>
      <c r="C25">
        <v>0.89500000000000002</v>
      </c>
      <c r="D25">
        <v>0.50600000000000001</v>
      </c>
      <c r="E25">
        <v>0.38900000000000001</v>
      </c>
      <c r="F25">
        <v>0.182</v>
      </c>
      <c r="G25">
        <v>0.32200000000000001</v>
      </c>
      <c r="H25">
        <v>0.63600000000000001</v>
      </c>
      <c r="I25">
        <v>0.92200000000000004</v>
      </c>
      <c r="J25">
        <v>1.167</v>
      </c>
      <c r="K25">
        <v>2.3889999999999998</v>
      </c>
      <c r="L25">
        <v>3.0640000000000001</v>
      </c>
    </row>
    <row r="26" spans="1:12" x14ac:dyDescent="0.25">
      <c r="A26" s="28"/>
    </row>
    <row r="27" spans="1:12" ht="21" x14ac:dyDescent="0.35">
      <c r="A27" s="29">
        <v>2</v>
      </c>
      <c r="C27" t="s">
        <v>83</v>
      </c>
    </row>
    <row r="28" spans="1:12" x14ac:dyDescent="0.25">
      <c r="A28" s="28"/>
      <c r="B28" t="s">
        <v>87</v>
      </c>
      <c r="C28">
        <v>6.9400000000000003E-2</v>
      </c>
      <c r="D28">
        <v>7.4999999999999997E-2</v>
      </c>
      <c r="E28">
        <v>4.4299999999999999E-2</v>
      </c>
      <c r="F28">
        <v>7.4999999999999997E-3</v>
      </c>
      <c r="G28">
        <v>4.5600000000000002E-2</v>
      </c>
      <c r="H28">
        <v>4.9799999999999997E-2</v>
      </c>
      <c r="I28">
        <v>4.6100000000000002E-2</v>
      </c>
      <c r="J28">
        <v>0.21249999999999999</v>
      </c>
      <c r="K28">
        <v>0.245</v>
      </c>
      <c r="L28">
        <v>0.31659999999999999</v>
      </c>
    </row>
    <row r="29" spans="1:12" x14ac:dyDescent="0.25">
      <c r="A29" s="28"/>
      <c r="B29" t="s">
        <v>88</v>
      </c>
      <c r="C29">
        <v>4.9700000000000001E-2</v>
      </c>
      <c r="D29">
        <v>3.9E-2</v>
      </c>
      <c r="E29">
        <v>3.1699999999999999E-2</v>
      </c>
      <c r="F29">
        <v>3.5099999999999999E-2</v>
      </c>
      <c r="G29">
        <v>6.6100000000000006E-2</v>
      </c>
      <c r="H29">
        <v>7.17E-2</v>
      </c>
      <c r="I29">
        <v>7.1199999999999999E-2</v>
      </c>
      <c r="J29">
        <v>0.13900000000000001</v>
      </c>
      <c r="K29">
        <v>4.5600000000000002E-2</v>
      </c>
      <c r="L29">
        <v>0.38190000000000002</v>
      </c>
    </row>
    <row r="30" spans="1:12" x14ac:dyDescent="0.25">
      <c r="A30" s="28"/>
      <c r="B30" t="s">
        <v>89</v>
      </c>
      <c r="C30">
        <v>9.2299999999999993E-2</v>
      </c>
      <c r="D30">
        <v>5.1999999999999998E-3</v>
      </c>
      <c r="E30">
        <v>2.01E-2</v>
      </c>
      <c r="F30">
        <v>1.29E-2</v>
      </c>
      <c r="G30">
        <v>3.1300000000000001E-2</v>
      </c>
      <c r="H30">
        <v>2.4400000000000002E-2</v>
      </c>
      <c r="I30">
        <v>4.4600000000000001E-2</v>
      </c>
      <c r="J30">
        <v>7.0800000000000002E-2</v>
      </c>
      <c r="K30">
        <v>0.1017</v>
      </c>
      <c r="L30">
        <v>9.06E-2</v>
      </c>
    </row>
    <row r="31" spans="1:12" x14ac:dyDescent="0.25">
      <c r="A31" s="28"/>
      <c r="B31" t="s">
        <v>90</v>
      </c>
      <c r="C31">
        <v>4.24E-2</v>
      </c>
      <c r="D31">
        <v>0</v>
      </c>
      <c r="E31">
        <v>0</v>
      </c>
      <c r="F31">
        <v>0</v>
      </c>
      <c r="G31">
        <v>2.8899999999999999E-2</v>
      </c>
      <c r="H31">
        <v>3.2199999999999999E-2</v>
      </c>
      <c r="I31">
        <v>4.0500000000000001E-2</v>
      </c>
      <c r="J31">
        <v>0.15659999999999999</v>
      </c>
      <c r="K31">
        <v>0.48709999999999998</v>
      </c>
      <c r="L31">
        <v>0.47470000000000001</v>
      </c>
    </row>
    <row r="32" spans="1:12" x14ac:dyDescent="0.25">
      <c r="A32" s="28"/>
      <c r="B32" t="s">
        <v>91</v>
      </c>
      <c r="C32">
        <v>1.2E-2</v>
      </c>
      <c r="D32">
        <v>4.24E-2</v>
      </c>
      <c r="E32">
        <v>5.8400000000000001E-2</v>
      </c>
      <c r="F32">
        <v>5.9700000000000003E-2</v>
      </c>
      <c r="G32">
        <v>3.8600000000000002E-2</v>
      </c>
      <c r="H32">
        <v>9.9500000000000005E-2</v>
      </c>
      <c r="I32">
        <v>2.3900000000000001E-2</v>
      </c>
      <c r="J32">
        <v>0.16089999999999999</v>
      </c>
      <c r="K32">
        <v>0.214</v>
      </c>
      <c r="L32">
        <v>0.33040000000000003</v>
      </c>
    </row>
    <row r="33" spans="1:12" x14ac:dyDescent="0.25">
      <c r="A33" s="28"/>
      <c r="B33" t="s">
        <v>92</v>
      </c>
      <c r="C33">
        <v>7.6200000000000004E-2</v>
      </c>
      <c r="D33">
        <v>0</v>
      </c>
      <c r="E33">
        <v>0</v>
      </c>
      <c r="F33">
        <v>0</v>
      </c>
      <c r="G33">
        <v>0</v>
      </c>
      <c r="H33">
        <v>0.247</v>
      </c>
      <c r="I33">
        <v>0.35460000000000003</v>
      </c>
      <c r="J33">
        <v>0.21729999999999999</v>
      </c>
      <c r="K33">
        <v>0.93089999999999995</v>
      </c>
      <c r="L33">
        <v>0.27850000000000003</v>
      </c>
    </row>
    <row r="34" spans="1:12" x14ac:dyDescent="0.25">
      <c r="A34" s="28"/>
      <c r="B34" t="s">
        <v>93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 s="28"/>
      <c r="B35" t="s">
        <v>94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x14ac:dyDescent="0.25">
      <c r="A36" s="28"/>
      <c r="B36" t="s">
        <v>95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x14ac:dyDescent="0.25">
      <c r="A37" s="28"/>
      <c r="B37" t="s">
        <v>96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x14ac:dyDescent="0.25">
      <c r="A38" s="28"/>
      <c r="B38" t="s">
        <v>97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 s="28"/>
      <c r="B39" t="s">
        <v>98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s="28"/>
      <c r="B40" t="s">
        <v>99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s="28"/>
    </row>
    <row r="42" spans="1:12" ht="21" x14ac:dyDescent="0.35">
      <c r="A42" s="29">
        <v>3</v>
      </c>
      <c r="C42" t="s">
        <v>84</v>
      </c>
    </row>
    <row r="43" spans="1:12" x14ac:dyDescent="0.25">
      <c r="B43" t="s">
        <v>87</v>
      </c>
      <c r="C43">
        <v>0.92400000000000004</v>
      </c>
      <c r="D43">
        <v>0.60899999999999999</v>
      </c>
      <c r="E43">
        <v>0.38100000000000001</v>
      </c>
      <c r="F43">
        <v>0.22800000000000001</v>
      </c>
      <c r="G43">
        <v>0.38400000000000001</v>
      </c>
      <c r="H43">
        <v>0.59799999999999998</v>
      </c>
      <c r="I43">
        <v>0.88900000000000001</v>
      </c>
      <c r="J43">
        <v>1.3340000000000001</v>
      </c>
      <c r="K43">
        <v>1.9930000000000001</v>
      </c>
      <c r="L43">
        <v>2.9420000000000002</v>
      </c>
    </row>
    <row r="44" spans="1:12" x14ac:dyDescent="0.25">
      <c r="B44" t="s">
        <v>88</v>
      </c>
      <c r="C44">
        <v>0.59899999999999998</v>
      </c>
      <c r="D44">
        <v>0.28899999999999998</v>
      </c>
      <c r="E44">
        <v>0.16600000000000001</v>
      </c>
      <c r="F44">
        <v>0.247</v>
      </c>
      <c r="G44">
        <v>0.42299999999999999</v>
      </c>
      <c r="H44">
        <v>0.64700000000000002</v>
      </c>
      <c r="I44">
        <v>0.96299999999999997</v>
      </c>
      <c r="J44">
        <v>1.405</v>
      </c>
      <c r="K44">
        <v>2.0379999999999998</v>
      </c>
      <c r="L44">
        <v>2.9550000000000001</v>
      </c>
    </row>
    <row r="45" spans="1:12" x14ac:dyDescent="0.25">
      <c r="B45" t="s">
        <v>89</v>
      </c>
      <c r="C45">
        <v>0.91600000000000004</v>
      </c>
      <c r="D45">
        <v>0.60099999999999998</v>
      </c>
      <c r="E45">
        <v>0.373</v>
      </c>
      <c r="F45">
        <v>0.22</v>
      </c>
      <c r="G45">
        <v>0.37</v>
      </c>
      <c r="H45">
        <v>0.57699999999999996</v>
      </c>
      <c r="I45">
        <v>0.85899999999999999</v>
      </c>
      <c r="J45">
        <v>1.288</v>
      </c>
      <c r="K45">
        <v>1.925</v>
      </c>
      <c r="L45">
        <v>2.843</v>
      </c>
    </row>
    <row r="46" spans="1:12" x14ac:dyDescent="0.25">
      <c r="B46" t="s">
        <v>90</v>
      </c>
      <c r="C46">
        <v>0.59899999999999998</v>
      </c>
      <c r="D46">
        <v>0</v>
      </c>
      <c r="E46">
        <v>0</v>
      </c>
      <c r="F46">
        <v>0</v>
      </c>
      <c r="G46">
        <v>0.36199999999999999</v>
      </c>
      <c r="H46">
        <v>0.57399999999999995</v>
      </c>
      <c r="I46">
        <v>0.90300000000000002</v>
      </c>
      <c r="J46">
        <v>1.46</v>
      </c>
      <c r="K46">
        <v>2.3740000000000001</v>
      </c>
      <c r="L46">
        <v>3.8330000000000002</v>
      </c>
    </row>
    <row r="47" spans="1:12" x14ac:dyDescent="0.25">
      <c r="B47" t="s">
        <v>91</v>
      </c>
      <c r="C47">
        <v>0.92400000000000004</v>
      </c>
      <c r="D47">
        <v>0.60899999999999999</v>
      </c>
      <c r="E47">
        <v>0.38100000000000001</v>
      </c>
      <c r="F47">
        <v>0.23200000000000001</v>
      </c>
      <c r="G47">
        <v>0.41299999999999998</v>
      </c>
      <c r="H47">
        <v>0.68500000000000005</v>
      </c>
      <c r="I47">
        <v>1.087</v>
      </c>
      <c r="J47">
        <v>1.7330000000000001</v>
      </c>
      <c r="K47">
        <v>2.7360000000000002</v>
      </c>
      <c r="L47">
        <v>4.2409999999999997</v>
      </c>
    </row>
    <row r="48" spans="1:12" x14ac:dyDescent="0.25">
      <c r="B48" t="s">
        <v>92</v>
      </c>
      <c r="C48">
        <v>0.92400000000000004</v>
      </c>
      <c r="D48">
        <v>0</v>
      </c>
      <c r="E48">
        <v>0</v>
      </c>
      <c r="F48">
        <v>0</v>
      </c>
      <c r="G48">
        <v>0</v>
      </c>
      <c r="H48">
        <v>1.486</v>
      </c>
      <c r="I48">
        <v>1.9450000000000001</v>
      </c>
      <c r="J48">
        <v>2.9089999999999998</v>
      </c>
      <c r="K48">
        <v>4.4729999999999999</v>
      </c>
      <c r="L48">
        <v>6.8129999999999997</v>
      </c>
    </row>
    <row r="49" spans="1:12" x14ac:dyDescent="0.25">
      <c r="B49" t="s">
        <v>93</v>
      </c>
      <c r="C49">
        <v>0.92400000000000004</v>
      </c>
      <c r="D49">
        <v>0</v>
      </c>
      <c r="E49">
        <v>0</v>
      </c>
      <c r="F49">
        <v>0.60799999999999998</v>
      </c>
      <c r="G49">
        <v>1.296</v>
      </c>
      <c r="H49">
        <v>2.6760000000000002</v>
      </c>
      <c r="I49">
        <v>5.3689999999999998</v>
      </c>
      <c r="J49">
        <v>10.349</v>
      </c>
      <c r="K49">
        <v>18.939</v>
      </c>
      <c r="L49">
        <v>33.761000000000003</v>
      </c>
    </row>
    <row r="50" spans="1:12" x14ac:dyDescent="0.25">
      <c r="B50" t="s">
        <v>94</v>
      </c>
      <c r="C50">
        <v>0.92400000000000004</v>
      </c>
      <c r="D50">
        <v>0</v>
      </c>
      <c r="E50">
        <v>0</v>
      </c>
      <c r="F50">
        <v>1.2270000000000001</v>
      </c>
      <c r="G50">
        <v>2.1179999999999999</v>
      </c>
      <c r="H50">
        <v>2.9420000000000002</v>
      </c>
      <c r="I50">
        <v>4.2809999999999997</v>
      </c>
      <c r="J50">
        <v>6.2519999999999998</v>
      </c>
      <c r="K50">
        <v>9.0920000000000005</v>
      </c>
      <c r="L50">
        <v>13.253</v>
      </c>
    </row>
    <row r="51" spans="1:12" x14ac:dyDescent="0.25">
      <c r="B51" t="s">
        <v>95</v>
      </c>
      <c r="C51">
        <v>0</v>
      </c>
      <c r="D51">
        <v>0</v>
      </c>
      <c r="E51">
        <v>0</v>
      </c>
      <c r="F51">
        <v>0</v>
      </c>
      <c r="G51">
        <v>1.0549999999999999</v>
      </c>
      <c r="H51">
        <v>1.5660000000000001</v>
      </c>
      <c r="I51">
        <v>2.153</v>
      </c>
      <c r="J51">
        <v>2.9079999999999999</v>
      </c>
      <c r="K51">
        <v>4.0979999999999999</v>
      </c>
      <c r="L51">
        <v>6.0629999999999997</v>
      </c>
    </row>
    <row r="52" spans="1:12" x14ac:dyDescent="0.25">
      <c r="B52" t="s">
        <v>96</v>
      </c>
      <c r="C52">
        <v>1.397</v>
      </c>
      <c r="D52">
        <v>1.048</v>
      </c>
      <c r="E52">
        <v>0.71799999999999997</v>
      </c>
      <c r="F52">
        <v>0.42099999999999999</v>
      </c>
      <c r="G52">
        <v>0.56799999999999995</v>
      </c>
      <c r="H52">
        <v>1.054</v>
      </c>
      <c r="I52">
        <v>1.6160000000000001</v>
      </c>
      <c r="J52">
        <v>2.2909999999999999</v>
      </c>
      <c r="K52">
        <v>3.2829999999999999</v>
      </c>
      <c r="L52">
        <v>4.8049999999999997</v>
      </c>
    </row>
    <row r="53" spans="1:12" x14ac:dyDescent="0.25">
      <c r="B53" t="s">
        <v>97</v>
      </c>
      <c r="C53">
        <v>0</v>
      </c>
      <c r="D53">
        <v>0</v>
      </c>
      <c r="E53">
        <v>0</v>
      </c>
      <c r="F53">
        <v>0</v>
      </c>
      <c r="G53">
        <v>0.53900000000000003</v>
      </c>
      <c r="H53">
        <v>1.048</v>
      </c>
      <c r="I53">
        <v>2.0030000000000001</v>
      </c>
      <c r="J53">
        <v>4.1100000000000003</v>
      </c>
      <c r="K53">
        <v>8.157</v>
      </c>
      <c r="L53">
        <v>11.532</v>
      </c>
    </row>
    <row r="54" spans="1:12" x14ac:dyDescent="0.25">
      <c r="B54" t="s">
        <v>98</v>
      </c>
      <c r="C54">
        <v>1.397</v>
      </c>
      <c r="D54">
        <v>1.081</v>
      </c>
      <c r="E54">
        <v>0.83699999999999997</v>
      </c>
      <c r="F54">
        <v>0.46800000000000003</v>
      </c>
      <c r="G54">
        <v>0.27700000000000002</v>
      </c>
      <c r="H54">
        <v>0.47299999999999998</v>
      </c>
      <c r="I54">
        <v>0.83399999999999996</v>
      </c>
      <c r="J54">
        <v>1.31</v>
      </c>
      <c r="K54">
        <v>1.982</v>
      </c>
      <c r="L54">
        <v>2.9369999999999998</v>
      </c>
    </row>
    <row r="55" spans="1:12" x14ac:dyDescent="0.25">
      <c r="B55" t="s">
        <v>99</v>
      </c>
      <c r="C55">
        <v>0.93700000000000006</v>
      </c>
      <c r="D55">
        <v>0.622</v>
      </c>
      <c r="E55">
        <v>0.4</v>
      </c>
      <c r="F55">
        <v>0.222</v>
      </c>
      <c r="G55">
        <v>0.29899999999999999</v>
      </c>
      <c r="H55">
        <v>0.56799999999999995</v>
      </c>
      <c r="I55">
        <v>0.92600000000000005</v>
      </c>
      <c r="J55">
        <v>1.387</v>
      </c>
      <c r="K55">
        <v>2.028</v>
      </c>
      <c r="L55">
        <v>2.95</v>
      </c>
    </row>
    <row r="57" spans="1:12" ht="21" x14ac:dyDescent="0.35">
      <c r="A57" s="29">
        <v>4</v>
      </c>
      <c r="C57" t="s">
        <v>85</v>
      </c>
    </row>
    <row r="58" spans="1:12" x14ac:dyDescent="0.25">
      <c r="B58" t="s">
        <v>87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</row>
    <row r="59" spans="1:12" x14ac:dyDescent="0.25">
      <c r="B59" t="s">
        <v>88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</row>
    <row r="60" spans="1:12" x14ac:dyDescent="0.25">
      <c r="B60" t="s">
        <v>89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</row>
    <row r="61" spans="1:12" x14ac:dyDescent="0.25">
      <c r="B61" t="s">
        <v>90</v>
      </c>
      <c r="C61">
        <v>1</v>
      </c>
      <c r="D61">
        <v>0</v>
      </c>
      <c r="E61">
        <v>0</v>
      </c>
      <c r="F61">
        <v>0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</row>
    <row r="62" spans="1:12" x14ac:dyDescent="0.25">
      <c r="B62" t="s">
        <v>91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</row>
    <row r="63" spans="1:12" x14ac:dyDescent="0.25">
      <c r="B63" t="s">
        <v>92</v>
      </c>
      <c r="C63">
        <v>1</v>
      </c>
      <c r="D63">
        <v>0</v>
      </c>
      <c r="E63">
        <v>0</v>
      </c>
      <c r="F63">
        <v>0</v>
      </c>
      <c r="G63">
        <v>0</v>
      </c>
      <c r="H63">
        <v>1</v>
      </c>
      <c r="I63">
        <v>1</v>
      </c>
      <c r="J63">
        <v>1</v>
      </c>
      <c r="K63">
        <v>1</v>
      </c>
      <c r="L63">
        <v>1</v>
      </c>
    </row>
    <row r="64" spans="1:12" x14ac:dyDescent="0.25">
      <c r="B64" t="s">
        <v>93</v>
      </c>
      <c r="C64">
        <v>1</v>
      </c>
      <c r="D64">
        <v>0</v>
      </c>
      <c r="E64">
        <v>0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</row>
    <row r="65" spans="2:12" x14ac:dyDescent="0.25">
      <c r="B65" t="s">
        <v>94</v>
      </c>
      <c r="C65">
        <v>1</v>
      </c>
      <c r="D65">
        <v>0</v>
      </c>
      <c r="E65">
        <v>0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</row>
    <row r="66" spans="2:12" x14ac:dyDescent="0.25">
      <c r="B66" t="s">
        <v>95</v>
      </c>
      <c r="C66">
        <v>0</v>
      </c>
      <c r="D66">
        <v>0</v>
      </c>
      <c r="E66">
        <v>0</v>
      </c>
      <c r="F66">
        <v>0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</row>
    <row r="67" spans="2:12" x14ac:dyDescent="0.25">
      <c r="B67" t="s">
        <v>96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</row>
    <row r="68" spans="2:12" x14ac:dyDescent="0.25">
      <c r="B68" t="s">
        <v>97</v>
      </c>
      <c r="C68">
        <v>0</v>
      </c>
      <c r="D68">
        <v>0</v>
      </c>
      <c r="E68">
        <v>0</v>
      </c>
      <c r="F68">
        <v>0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</row>
    <row r="69" spans="2:12" x14ac:dyDescent="0.25">
      <c r="B69" t="s">
        <v>98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</row>
    <row r="70" spans="2:12" x14ac:dyDescent="0.25">
      <c r="B70" t="s">
        <v>99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</row>
    <row r="72" spans="2:12" x14ac:dyDescent="0.25">
      <c r="C72" t="s">
        <v>86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 of conditions</vt:lpstr>
      <vt:lpstr>Conds 1-6</vt:lpstr>
      <vt:lpstr>Conds 7-8</vt:lpstr>
      <vt:lpstr>Conds 9-13</vt:lpstr>
      <vt:lpstr>Summary 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Georgeson</dc:creator>
  <cp:lastModifiedBy>Wahid, Ammar</cp:lastModifiedBy>
  <dcterms:created xsi:type="dcterms:W3CDTF">2016-09-07T12:18:21Z</dcterms:created>
  <dcterms:modified xsi:type="dcterms:W3CDTF">2016-09-07T17:15:40Z</dcterms:modified>
</cp:coreProperties>
</file>