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yamihs\Desktop\Thesis\Blending Chapter\Aston Online\"/>
    </mc:Choice>
  </mc:AlternateContent>
  <bookViews>
    <workbookView xWindow="240" yWindow="135" windowWidth="20115" windowHeight="7935" activeTab="2"/>
  </bookViews>
  <sheets>
    <sheet name="Starch" sheetId="1" r:id="rId1"/>
    <sheet name="Pregelatinised starch" sheetId="3" r:id="rId2"/>
    <sheet name="MCC" sheetId="4" r:id="rId3"/>
  </sheets>
  <calcPr calcId="152511" concurrentCalc="0"/>
</workbook>
</file>

<file path=xl/calcChain.xml><?xml version="1.0" encoding="utf-8"?>
<calcChain xmlns="http://schemas.openxmlformats.org/spreadsheetml/2006/main">
  <c r="I4" i="1" l="1"/>
  <c r="I5" i="1"/>
  <c r="I6" i="1"/>
  <c r="I7" i="1"/>
  <c r="L7" i="1"/>
  <c r="L6" i="1"/>
  <c r="K7" i="1"/>
  <c r="K6" i="1"/>
  <c r="L5" i="1"/>
  <c r="L4" i="1"/>
  <c r="K4" i="1"/>
  <c r="J7" i="1"/>
  <c r="J6" i="1"/>
  <c r="J5" i="1"/>
  <c r="J4" i="1"/>
  <c r="G7" i="1"/>
  <c r="G6" i="1"/>
  <c r="H7" i="1"/>
  <c r="H6" i="1"/>
  <c r="H5" i="1"/>
  <c r="G5" i="1"/>
  <c r="H4" i="1"/>
  <c r="G4" i="1"/>
  <c r="D20" i="3"/>
  <c r="C20" i="3"/>
  <c r="D19" i="3"/>
  <c r="C19" i="3"/>
  <c r="C18" i="3"/>
  <c r="D18" i="3"/>
  <c r="D17" i="3"/>
  <c r="C17" i="3"/>
  <c r="H13" i="3"/>
  <c r="I13" i="3"/>
  <c r="H10" i="3"/>
  <c r="I10" i="3"/>
  <c r="I7" i="3"/>
  <c r="H7" i="3"/>
  <c r="I4" i="3"/>
  <c r="H4" i="3"/>
  <c r="K5" i="1"/>
</calcChain>
</file>

<file path=xl/sharedStrings.xml><?xml version="1.0" encoding="utf-8"?>
<sst xmlns="http://schemas.openxmlformats.org/spreadsheetml/2006/main" count="54" uniqueCount="32">
  <si>
    <t xml:space="preserve">Ratios </t>
  </si>
  <si>
    <t>Ab</t>
  </si>
  <si>
    <t>SD</t>
  </si>
  <si>
    <t>Con mcg/ml</t>
  </si>
  <si>
    <t xml:space="preserve">amount </t>
  </si>
  <si>
    <t>% content ratio</t>
  </si>
  <si>
    <t>Av</t>
  </si>
  <si>
    <t>50ml</t>
  </si>
  <si>
    <t>25ml</t>
  </si>
  <si>
    <t>10ml</t>
  </si>
  <si>
    <t>5ml</t>
  </si>
  <si>
    <t>Cohesive Pregelatinised starch</t>
  </si>
  <si>
    <t>Non-sieved pregelatinised starch</t>
  </si>
  <si>
    <t>Cohesive pre starch</t>
  </si>
  <si>
    <t>Non- sieved</t>
  </si>
  <si>
    <t xml:space="preserve">Starch Carrier </t>
  </si>
  <si>
    <t xml:space="preserve">Non- sieved starch and drug </t>
  </si>
  <si>
    <t>Ratios</t>
  </si>
  <si>
    <t>Con(mcg/ml</t>
  </si>
  <si>
    <t>%content</t>
  </si>
  <si>
    <t>Non sieved</t>
  </si>
  <si>
    <t>Non-Cohesive</t>
  </si>
  <si>
    <t>Cohesive</t>
  </si>
  <si>
    <t xml:space="preserve">Non- Cohesive starch and drug </t>
  </si>
  <si>
    <t>Cohesive Starch and drug</t>
  </si>
  <si>
    <t xml:space="preserve">Geometric 1 mint </t>
  </si>
  <si>
    <t>Non-sived MCC</t>
  </si>
  <si>
    <t>Non-Cohesive MCC</t>
  </si>
  <si>
    <t>Cohesive MCC</t>
  </si>
  <si>
    <t>SD1</t>
  </si>
  <si>
    <t>SD2</t>
  </si>
  <si>
    <t>SD3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</si>
</sst>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0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72459335693233E-2"/>
          <c:y val="3.4030711678281603E-2"/>
          <c:w val="0.69998916121240051"/>
          <c:h val="0.80642399010468524"/>
        </c:manualLayout>
      </c:layout>
      <c:barChart>
        <c:barDir val="col"/>
        <c:grouping val="clustered"/>
        <c:varyColors val="0"/>
        <c:ser>
          <c:idx val="0"/>
          <c:order val="0"/>
          <c:tx>
            <c:v>Non-Sieved starch</c:v>
          </c:tx>
          <c:invertIfNegative val="0"/>
          <c:errBars>
            <c:errBarType val="both"/>
            <c:errValType val="cust"/>
            <c:noEndCap val="0"/>
            <c:plus>
              <c:numRef>
                <c:f>Starch!$H$4:$H$7</c:f>
                <c:numCache>
                  <c:formatCode>General</c:formatCode>
                  <c:ptCount val="4"/>
                  <c:pt idx="0">
                    <c:v>1.6511778015808389</c:v>
                  </c:pt>
                  <c:pt idx="1">
                    <c:v>2.06157946299466</c:v>
                  </c:pt>
                  <c:pt idx="2">
                    <c:v>3.0463231020417627</c:v>
                  </c:pt>
                  <c:pt idx="3">
                    <c:v>2.4111366463765571</c:v>
                  </c:pt>
                </c:numCache>
              </c:numRef>
            </c:plus>
            <c:minus>
              <c:numRef>
                <c:f>Starch!$H$4:$H$7</c:f>
                <c:numCache>
                  <c:formatCode>General</c:formatCode>
                  <c:ptCount val="4"/>
                  <c:pt idx="0">
                    <c:v>1.6511778015808389</c:v>
                  </c:pt>
                  <c:pt idx="1">
                    <c:v>2.06157946299466</c:v>
                  </c:pt>
                  <c:pt idx="2">
                    <c:v>3.0463231020417627</c:v>
                  </c:pt>
                  <c:pt idx="3">
                    <c:v>2.4111366463765571</c:v>
                  </c:pt>
                </c:numCache>
              </c:numRef>
            </c:minus>
          </c:errBars>
          <c:cat>
            <c:numRef>
              <c:f>Starch!$M$4:$M$7</c:f>
              <c:numCache>
                <c:formatCode>h:mm</c:formatCode>
                <c:ptCount val="4"/>
                <c:pt idx="0">
                  <c:v>4.5138888888888888E-2</c:v>
                </c:pt>
                <c:pt idx="1">
                  <c:v>4.8611111111111112E-2</c:v>
                </c:pt>
                <c:pt idx="2">
                  <c:v>5.5555555555555552E-2</c:v>
                </c:pt>
                <c:pt idx="3">
                  <c:v>7.6388888888888895E-2</c:v>
                </c:pt>
              </c:numCache>
            </c:numRef>
          </c:cat>
          <c:val>
            <c:numRef>
              <c:f>Starch!$G$4:$G$7</c:f>
              <c:numCache>
                <c:formatCode>General</c:formatCode>
                <c:ptCount val="4"/>
                <c:pt idx="0">
                  <c:v>71.843253333333323</c:v>
                </c:pt>
                <c:pt idx="1">
                  <c:v>63.594109333333336</c:v>
                </c:pt>
                <c:pt idx="2">
                  <c:v>55.607636666666671</c:v>
                </c:pt>
                <c:pt idx="3">
                  <c:v>57.109039999999993</c:v>
                </c:pt>
              </c:numCache>
            </c:numRef>
          </c:val>
        </c:ser>
        <c:ser>
          <c:idx val="1"/>
          <c:order val="1"/>
          <c:tx>
            <c:v>Non-Cohesive starch</c:v>
          </c:tx>
          <c:invertIfNegative val="0"/>
          <c:errBars>
            <c:errBarType val="both"/>
            <c:errValType val="cust"/>
            <c:noEndCap val="0"/>
            <c:plus>
              <c:numRef>
                <c:f>Starch!$J$4:$J$7</c:f>
                <c:numCache>
                  <c:formatCode>General</c:formatCode>
                  <c:ptCount val="4"/>
                  <c:pt idx="0">
                    <c:v>3.5314294361679281</c:v>
                  </c:pt>
                  <c:pt idx="1">
                    <c:v>6.9021341586014762</c:v>
                  </c:pt>
                  <c:pt idx="2">
                    <c:v>5.4749908421141047</c:v>
                  </c:pt>
                  <c:pt idx="3">
                    <c:v>0.4443146578721005</c:v>
                  </c:pt>
                </c:numCache>
              </c:numRef>
            </c:plus>
            <c:minus>
              <c:numRef>
                <c:f>Starch!$J$4:$J$7</c:f>
                <c:numCache>
                  <c:formatCode>General</c:formatCode>
                  <c:ptCount val="4"/>
                  <c:pt idx="0">
                    <c:v>3.5314294361679281</c:v>
                  </c:pt>
                  <c:pt idx="1">
                    <c:v>6.9021341586014762</c:v>
                  </c:pt>
                  <c:pt idx="2">
                    <c:v>5.4749908421141047</c:v>
                  </c:pt>
                  <c:pt idx="3">
                    <c:v>0.4443146578721005</c:v>
                  </c:pt>
                </c:numCache>
              </c:numRef>
            </c:minus>
          </c:errBars>
          <c:cat>
            <c:numRef>
              <c:f>Starch!$M$4:$M$7</c:f>
              <c:numCache>
                <c:formatCode>h:mm</c:formatCode>
                <c:ptCount val="4"/>
                <c:pt idx="0">
                  <c:v>4.5138888888888888E-2</c:v>
                </c:pt>
                <c:pt idx="1">
                  <c:v>4.8611111111111112E-2</c:v>
                </c:pt>
                <c:pt idx="2">
                  <c:v>5.5555555555555552E-2</c:v>
                </c:pt>
                <c:pt idx="3">
                  <c:v>7.6388888888888895E-2</c:v>
                </c:pt>
              </c:numCache>
            </c:numRef>
          </c:cat>
          <c:val>
            <c:numRef>
              <c:f>Starch!$I$4:$I$7</c:f>
              <c:numCache>
                <c:formatCode>General</c:formatCode>
                <c:ptCount val="4"/>
                <c:pt idx="0">
                  <c:v>68.451326666666674</c:v>
                </c:pt>
                <c:pt idx="1">
                  <c:v>60.051066666666657</c:v>
                </c:pt>
                <c:pt idx="2">
                  <c:v>67.479333333333329</c:v>
                </c:pt>
                <c:pt idx="3">
                  <c:v>55.386020000000002</c:v>
                </c:pt>
              </c:numCache>
            </c:numRef>
          </c:val>
        </c:ser>
        <c:ser>
          <c:idx val="2"/>
          <c:order val="2"/>
          <c:tx>
            <c:v>Cohesive starch </c:v>
          </c:tx>
          <c:invertIfNegative val="0"/>
          <c:errBars>
            <c:errBarType val="both"/>
            <c:errValType val="cust"/>
            <c:noEndCap val="0"/>
            <c:plus>
              <c:numRef>
                <c:f>Starch!$L$4:$L$7</c:f>
                <c:numCache>
                  <c:formatCode>General</c:formatCode>
                  <c:ptCount val="4"/>
                  <c:pt idx="0">
                    <c:v>2.3158609967569266</c:v>
                  </c:pt>
                  <c:pt idx="1">
                    <c:v>1.9732537895651767</c:v>
                  </c:pt>
                  <c:pt idx="2">
                    <c:v>1.0551221320934032</c:v>
                  </c:pt>
                  <c:pt idx="3">
                    <c:v>6.5957609664490562</c:v>
                  </c:pt>
                </c:numCache>
              </c:numRef>
            </c:plus>
            <c:minus>
              <c:numRef>
                <c:f>Starch!$L$4:$L$7</c:f>
                <c:numCache>
                  <c:formatCode>General</c:formatCode>
                  <c:ptCount val="4"/>
                  <c:pt idx="0">
                    <c:v>2.3158609967569266</c:v>
                  </c:pt>
                  <c:pt idx="1">
                    <c:v>1.9732537895651767</c:v>
                  </c:pt>
                  <c:pt idx="2">
                    <c:v>1.0551221320934032</c:v>
                  </c:pt>
                  <c:pt idx="3">
                    <c:v>6.5957609664490562</c:v>
                  </c:pt>
                </c:numCache>
              </c:numRef>
            </c:minus>
          </c:errBars>
          <c:val>
            <c:numRef>
              <c:f>Starch!$K$4:$K$7</c:f>
              <c:numCache>
                <c:formatCode>General</c:formatCode>
                <c:ptCount val="4"/>
                <c:pt idx="0">
                  <c:v>63.429960000000001</c:v>
                </c:pt>
                <c:pt idx="1">
                  <c:v>62.094846666666662</c:v>
                </c:pt>
                <c:pt idx="2">
                  <c:v>50.133976666666662</c:v>
                </c:pt>
                <c:pt idx="3">
                  <c:v>40.848086666666667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414040"/>
        <c:axId val="4674704"/>
      </c:barChart>
      <c:catAx>
        <c:axId val="18141404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4674704"/>
        <c:crosses val="autoZero"/>
        <c:auto val="1"/>
        <c:lblAlgn val="ctr"/>
        <c:lblOffset val="100"/>
        <c:noMultiLvlLbl val="0"/>
      </c:catAx>
      <c:valAx>
        <c:axId val="4674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1414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61131665770695"/>
          <c:y val="5.1400554097404488E-2"/>
          <c:w val="0.60586092401100466"/>
          <c:h val="0.74002697579469234"/>
        </c:manualLayout>
      </c:layout>
      <c:barChart>
        <c:barDir val="col"/>
        <c:grouping val="clustered"/>
        <c:varyColors val="0"/>
        <c:ser>
          <c:idx val="0"/>
          <c:order val="0"/>
          <c:tx>
            <c:v>Non- Cohesive Pregelatinised starch</c:v>
          </c:tx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</c:extLst>
        </c:ser>
        <c:ser>
          <c:idx val="1"/>
          <c:order val="1"/>
          <c:tx>
            <c:v>Cohesive Pregelatinised starch</c:v>
          </c:tx>
          <c:invertIfNegative val="0"/>
          <c:errBars>
            <c:errBarType val="both"/>
            <c:errValType val="cust"/>
            <c:noEndCap val="0"/>
            <c:plus>
              <c:numRef>
                <c:f>'Pregelatinised starch'!$F$17:$F$20</c:f>
                <c:numCache>
                  <c:formatCode>General</c:formatCode>
                  <c:ptCount val="4"/>
                  <c:pt idx="0">
                    <c:v>2.4284119999999998</c:v>
                  </c:pt>
                  <c:pt idx="1">
                    <c:v>2.2917709999999998</c:v>
                  </c:pt>
                  <c:pt idx="2">
                    <c:v>3.638709</c:v>
                  </c:pt>
                  <c:pt idx="3">
                    <c:v>5.5921450000000004</c:v>
                  </c:pt>
                </c:numCache>
              </c:numRef>
            </c:plus>
            <c:minus>
              <c:numRef>
                <c:f>'Pregelatinised starch'!$F$17:$F$20</c:f>
                <c:numCache>
                  <c:formatCode>General</c:formatCode>
                  <c:ptCount val="4"/>
                  <c:pt idx="0">
                    <c:v>2.4284119999999998</c:v>
                  </c:pt>
                  <c:pt idx="1">
                    <c:v>2.2917709999999998</c:v>
                  </c:pt>
                  <c:pt idx="2">
                    <c:v>3.638709</c:v>
                  </c:pt>
                  <c:pt idx="3">
                    <c:v>5.5921450000000004</c:v>
                  </c:pt>
                </c:numCache>
              </c:numRef>
            </c:minus>
          </c:errBars>
          <c:val>
            <c:numRef>
              <c:f>'Pregelatinised starch'!$E$17:$E$20</c:f>
              <c:numCache>
                <c:formatCode>General</c:formatCode>
                <c:ptCount val="4"/>
                <c:pt idx="0">
                  <c:v>69.358680000000007</c:v>
                </c:pt>
                <c:pt idx="1">
                  <c:v>63.175550000000001</c:v>
                </c:pt>
                <c:pt idx="2">
                  <c:v>59.990549999999999</c:v>
                </c:pt>
                <c:pt idx="3">
                  <c:v>66.868780000000001</c:v>
                </c:pt>
              </c:numCache>
            </c:numRef>
          </c:val>
        </c:ser>
        <c:ser>
          <c:idx val="2"/>
          <c:order val="2"/>
          <c:tx>
            <c:v>Non-Sieved Pregelatinised starch</c:v>
          </c:tx>
          <c:invertIfNegative val="0"/>
          <c:errBars>
            <c:errBarType val="both"/>
            <c:errValType val="cust"/>
            <c:noEndCap val="0"/>
            <c:plus>
              <c:numRef>
                <c:f>'Pregelatinised starch'!$D$17:$D$20</c:f>
                <c:numCache>
                  <c:formatCode>General</c:formatCode>
                  <c:ptCount val="4"/>
                  <c:pt idx="0">
                    <c:v>0.93455622689773665</c:v>
                  </c:pt>
                  <c:pt idx="1">
                    <c:v>6.4858736461738493</c:v>
                  </c:pt>
                  <c:pt idx="2">
                    <c:v>3.2651858533678184</c:v>
                  </c:pt>
                  <c:pt idx="3">
                    <c:v>6.6695615030774489</c:v>
                  </c:pt>
                </c:numCache>
              </c:numRef>
            </c:plus>
            <c:minus>
              <c:numRef>
                <c:f>'Pregelatinised starch'!$D$17:$D$20</c:f>
                <c:numCache>
                  <c:formatCode>General</c:formatCode>
                  <c:ptCount val="4"/>
                  <c:pt idx="0">
                    <c:v>0.93455622689773665</c:v>
                  </c:pt>
                  <c:pt idx="1">
                    <c:v>6.4858736461738493</c:v>
                  </c:pt>
                  <c:pt idx="2">
                    <c:v>3.2651858533678184</c:v>
                  </c:pt>
                  <c:pt idx="3">
                    <c:v>6.6695615030774489</c:v>
                  </c:pt>
                </c:numCache>
              </c:numRef>
            </c:minus>
          </c:errBars>
          <c:val>
            <c:numRef>
              <c:f>'Pregelatinised starch'!$C$17:$C$20</c:f>
              <c:numCache>
                <c:formatCode>General</c:formatCode>
                <c:ptCount val="4"/>
                <c:pt idx="0">
                  <c:v>54.156763333333338</c:v>
                </c:pt>
                <c:pt idx="1">
                  <c:v>51.126593333333339</c:v>
                </c:pt>
                <c:pt idx="2">
                  <c:v>53.668933333333335</c:v>
                </c:pt>
                <c:pt idx="3">
                  <c:v>53.70483333333334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02336"/>
        <c:axId val="130802728"/>
      </c:barChart>
      <c:catAx>
        <c:axId val="13080233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130802728"/>
        <c:crosses val="autoZero"/>
        <c:auto val="1"/>
        <c:lblAlgn val="ctr"/>
        <c:lblOffset val="100"/>
        <c:noMultiLvlLbl val="0"/>
      </c:catAx>
      <c:valAx>
        <c:axId val="130802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080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147229084772436"/>
          <c:y val="0.10571376494604844"/>
          <c:w val="0.26852770915227564"/>
          <c:h val="0.5236975076493515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35870516185477"/>
          <c:y val="5.0925925925925923E-2"/>
          <c:w val="0.85408573928258968"/>
          <c:h val="0.68484543598716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MCC!$I$10</c:f>
              <c:strCache>
                <c:ptCount val="1"/>
                <c:pt idx="0">
                  <c:v>Non-sived MCC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MCC!$J$4:$J$7</c:f>
                <c:numCache>
                  <c:formatCode>General</c:formatCode>
                  <c:ptCount val="4"/>
                  <c:pt idx="0">
                    <c:v>0.96</c:v>
                  </c:pt>
                  <c:pt idx="1">
                    <c:v>1.24</c:v>
                  </c:pt>
                  <c:pt idx="2">
                    <c:v>0.84</c:v>
                  </c:pt>
                  <c:pt idx="3">
                    <c:v>2.19</c:v>
                  </c:pt>
                </c:numCache>
              </c:numRef>
            </c:plus>
            <c:minus>
              <c:numRef>
                <c:f>MCC!$J$4:$J$7</c:f>
                <c:numCache>
                  <c:formatCode>General</c:formatCode>
                  <c:ptCount val="4"/>
                  <c:pt idx="0">
                    <c:v>0.96</c:v>
                  </c:pt>
                  <c:pt idx="1">
                    <c:v>1.24</c:v>
                  </c:pt>
                  <c:pt idx="2">
                    <c:v>0.84</c:v>
                  </c:pt>
                  <c:pt idx="3">
                    <c:v>2.19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MCC!$H$11:$H$14</c:f>
              <c:numCache>
                <c:formatCode>h:mm</c:formatCode>
                <c:ptCount val="4"/>
                <c:pt idx="0">
                  <c:v>4.5138888888888888E-2</c:v>
                </c:pt>
                <c:pt idx="1">
                  <c:v>4.8611111111111112E-2</c:v>
                </c:pt>
                <c:pt idx="2">
                  <c:v>5.5555555555555552E-2</c:v>
                </c:pt>
                <c:pt idx="3">
                  <c:v>7.6388888888888895E-2</c:v>
                </c:pt>
              </c:numCache>
            </c:numRef>
          </c:cat>
          <c:val>
            <c:numRef>
              <c:f>MCC!$I$11:$I$14</c:f>
              <c:numCache>
                <c:formatCode>General</c:formatCode>
                <c:ptCount val="4"/>
                <c:pt idx="0">
                  <c:v>88.34</c:v>
                </c:pt>
                <c:pt idx="1">
                  <c:v>80.14</c:v>
                </c:pt>
                <c:pt idx="2">
                  <c:v>76.33</c:v>
                </c:pt>
                <c:pt idx="3">
                  <c:v>69.22</c:v>
                </c:pt>
              </c:numCache>
            </c:numRef>
          </c:val>
        </c:ser>
        <c:ser>
          <c:idx val="1"/>
          <c:order val="1"/>
          <c:tx>
            <c:strRef>
              <c:f>MCC!$J$10</c:f>
              <c:strCache>
                <c:ptCount val="1"/>
                <c:pt idx="0">
                  <c:v>Non-Cohesive MCC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MCC!$L$4:$L$7</c:f>
                <c:numCache>
                  <c:formatCode>General</c:formatCode>
                  <c:ptCount val="4"/>
                  <c:pt idx="0">
                    <c:v>1.88</c:v>
                  </c:pt>
                  <c:pt idx="1">
                    <c:v>2.87</c:v>
                  </c:pt>
                  <c:pt idx="2">
                    <c:v>1.45</c:v>
                  </c:pt>
                  <c:pt idx="3">
                    <c:v>1.66</c:v>
                  </c:pt>
                </c:numCache>
              </c:numRef>
            </c:plus>
            <c:minus>
              <c:numRef>
                <c:f>MCC!$L$4:$L$7</c:f>
                <c:numCache>
                  <c:formatCode>General</c:formatCode>
                  <c:ptCount val="4"/>
                  <c:pt idx="0">
                    <c:v>1.88</c:v>
                  </c:pt>
                  <c:pt idx="1">
                    <c:v>2.87</c:v>
                  </c:pt>
                  <c:pt idx="2">
                    <c:v>1.45</c:v>
                  </c:pt>
                  <c:pt idx="3">
                    <c:v>1.66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MCC!$H$11:$H$14</c:f>
              <c:numCache>
                <c:formatCode>h:mm</c:formatCode>
                <c:ptCount val="4"/>
                <c:pt idx="0">
                  <c:v>4.5138888888888888E-2</c:v>
                </c:pt>
                <c:pt idx="1">
                  <c:v>4.8611111111111112E-2</c:v>
                </c:pt>
                <c:pt idx="2">
                  <c:v>5.5555555555555552E-2</c:v>
                </c:pt>
                <c:pt idx="3">
                  <c:v>7.6388888888888895E-2</c:v>
                </c:pt>
              </c:numCache>
            </c:numRef>
          </c:cat>
          <c:val>
            <c:numRef>
              <c:f>MCC!$J$11:$J$14</c:f>
              <c:numCache>
                <c:formatCode>General</c:formatCode>
                <c:ptCount val="4"/>
                <c:pt idx="0">
                  <c:v>74.11</c:v>
                </c:pt>
                <c:pt idx="1">
                  <c:v>73.87</c:v>
                </c:pt>
                <c:pt idx="2">
                  <c:v>71.22</c:v>
                </c:pt>
                <c:pt idx="3">
                  <c:v>58.89</c:v>
                </c:pt>
              </c:numCache>
            </c:numRef>
          </c:val>
        </c:ser>
        <c:ser>
          <c:idx val="2"/>
          <c:order val="2"/>
          <c:tx>
            <c:strRef>
              <c:f>MCC!$K$10</c:f>
              <c:strCache>
                <c:ptCount val="1"/>
                <c:pt idx="0">
                  <c:v>Cohesive MCC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MCC!$N$4:$N$7</c:f>
                <c:numCache>
                  <c:formatCode>General</c:formatCode>
                  <c:ptCount val="4"/>
                  <c:pt idx="0">
                    <c:v>2.87</c:v>
                  </c:pt>
                  <c:pt idx="1">
                    <c:v>2.11</c:v>
                  </c:pt>
                  <c:pt idx="2">
                    <c:v>1.76</c:v>
                  </c:pt>
                  <c:pt idx="3">
                    <c:v>1.89</c:v>
                  </c:pt>
                </c:numCache>
              </c:numRef>
            </c:plus>
            <c:minus>
              <c:numRef>
                <c:f>MCC!$N$4:$N$7</c:f>
                <c:numCache>
                  <c:formatCode>General</c:formatCode>
                  <c:ptCount val="4"/>
                  <c:pt idx="0">
                    <c:v>2.87</c:v>
                  </c:pt>
                  <c:pt idx="1">
                    <c:v>2.11</c:v>
                  </c:pt>
                  <c:pt idx="2">
                    <c:v>1.76</c:v>
                  </c:pt>
                  <c:pt idx="3">
                    <c:v>1.89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MCC!$H$11:$H$14</c:f>
              <c:numCache>
                <c:formatCode>h:mm</c:formatCode>
                <c:ptCount val="4"/>
                <c:pt idx="0">
                  <c:v>4.5138888888888888E-2</c:v>
                </c:pt>
                <c:pt idx="1">
                  <c:v>4.8611111111111112E-2</c:v>
                </c:pt>
                <c:pt idx="2">
                  <c:v>5.5555555555555552E-2</c:v>
                </c:pt>
                <c:pt idx="3">
                  <c:v>7.6388888888888895E-2</c:v>
                </c:pt>
              </c:numCache>
            </c:numRef>
          </c:cat>
          <c:val>
            <c:numRef>
              <c:f>MCC!$K$11:$K$14</c:f>
              <c:numCache>
                <c:formatCode>General</c:formatCode>
                <c:ptCount val="4"/>
                <c:pt idx="0">
                  <c:v>70.12</c:v>
                </c:pt>
                <c:pt idx="1">
                  <c:v>69.34</c:v>
                </c:pt>
                <c:pt idx="2">
                  <c:v>68.27</c:v>
                </c:pt>
                <c:pt idx="3">
                  <c:v>55.45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0803904"/>
        <c:axId val="130804296"/>
      </c:barChart>
      <c:catAx>
        <c:axId val="130803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Ratios (w/w) ergocalciferol:MCC</a:t>
                </a:r>
              </a:p>
            </c:rich>
          </c:tx>
          <c:layout>
            <c:manualLayout>
              <c:xMode val="edge"/>
              <c:yMode val="edge"/>
              <c:x val="0.3289083552055993"/>
              <c:y val="0.80613371245261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04296"/>
        <c:crosses val="autoZero"/>
        <c:auto val="1"/>
        <c:lblAlgn val="ctr"/>
        <c:lblOffset val="100"/>
        <c:noMultiLvlLbl val="0"/>
      </c:catAx>
      <c:valAx>
        <c:axId val="130804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Drug content uniformity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0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9203849518808"/>
          <c:y val="5.0925925925925923E-2"/>
          <c:w val="0.84575240594925638"/>
          <c:h val="0.66169728783902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MCC!$I$33</c:f>
              <c:strCache>
                <c:ptCount val="1"/>
                <c:pt idx="0">
                  <c:v>Non-sived MCC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MCC!$L$34:$L$37</c:f>
                <c:numCache>
                  <c:formatCode>General</c:formatCode>
                  <c:ptCount val="4"/>
                  <c:pt idx="0">
                    <c:v>0.54</c:v>
                  </c:pt>
                  <c:pt idx="1">
                    <c:v>0.24</c:v>
                  </c:pt>
                  <c:pt idx="2">
                    <c:v>0.67</c:v>
                  </c:pt>
                  <c:pt idx="3">
                    <c:v>1.1100000000000001</c:v>
                  </c:pt>
                </c:numCache>
              </c:numRef>
            </c:plus>
            <c:minus>
              <c:numRef>
                <c:f>MCC!$L$34:$L$37</c:f>
                <c:numCache>
                  <c:formatCode>General</c:formatCode>
                  <c:ptCount val="4"/>
                  <c:pt idx="0">
                    <c:v>0.54</c:v>
                  </c:pt>
                  <c:pt idx="1">
                    <c:v>0.24</c:v>
                  </c:pt>
                  <c:pt idx="2">
                    <c:v>0.67</c:v>
                  </c:pt>
                  <c:pt idx="3">
                    <c:v>1.1100000000000001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MCC!$H$34:$H$37</c:f>
              <c:numCache>
                <c:formatCode>h:mm</c:formatCode>
                <c:ptCount val="4"/>
                <c:pt idx="0">
                  <c:v>4.5138888888888888E-2</c:v>
                </c:pt>
                <c:pt idx="1">
                  <c:v>4.8611111111111112E-2</c:v>
                </c:pt>
                <c:pt idx="2">
                  <c:v>5.5555555555555552E-2</c:v>
                </c:pt>
                <c:pt idx="3">
                  <c:v>7.6388888888888895E-2</c:v>
                </c:pt>
              </c:numCache>
            </c:numRef>
          </c:cat>
          <c:val>
            <c:numRef>
              <c:f>MCC!$I$34:$I$37</c:f>
              <c:numCache>
                <c:formatCode>General</c:formatCode>
                <c:ptCount val="4"/>
                <c:pt idx="0">
                  <c:v>115.14</c:v>
                </c:pt>
                <c:pt idx="1">
                  <c:v>99.27</c:v>
                </c:pt>
                <c:pt idx="2">
                  <c:v>97.38</c:v>
                </c:pt>
                <c:pt idx="3">
                  <c:v>91.48</c:v>
                </c:pt>
              </c:numCache>
            </c:numRef>
          </c:val>
        </c:ser>
        <c:ser>
          <c:idx val="1"/>
          <c:order val="1"/>
          <c:tx>
            <c:strRef>
              <c:f>MCC!$J$33</c:f>
              <c:strCache>
                <c:ptCount val="1"/>
                <c:pt idx="0">
                  <c:v>Non-Cohesive MCC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MCC!$M$34:$M$37</c:f>
                <c:numCache>
                  <c:formatCode>General</c:formatCode>
                  <c:ptCount val="4"/>
                  <c:pt idx="0">
                    <c:v>1.78</c:v>
                  </c:pt>
                  <c:pt idx="1">
                    <c:v>1.65</c:v>
                  </c:pt>
                  <c:pt idx="2">
                    <c:v>2.11</c:v>
                  </c:pt>
                  <c:pt idx="3">
                    <c:v>2.46</c:v>
                  </c:pt>
                </c:numCache>
              </c:numRef>
            </c:plus>
            <c:minus>
              <c:numRef>
                <c:f>MCC!$N$34:$N$37</c:f>
                <c:numCache>
                  <c:formatCode>General</c:formatCode>
                  <c:ptCount val="4"/>
                  <c:pt idx="0">
                    <c:v>2.38</c:v>
                  </c:pt>
                  <c:pt idx="1">
                    <c:v>2.87</c:v>
                  </c:pt>
                  <c:pt idx="2">
                    <c:v>2.15</c:v>
                  </c:pt>
                  <c:pt idx="3">
                    <c:v>3.11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MCC!$H$34:$H$37</c:f>
              <c:numCache>
                <c:formatCode>h:mm</c:formatCode>
                <c:ptCount val="4"/>
                <c:pt idx="0">
                  <c:v>4.5138888888888888E-2</c:v>
                </c:pt>
                <c:pt idx="1">
                  <c:v>4.8611111111111112E-2</c:v>
                </c:pt>
                <c:pt idx="2">
                  <c:v>5.5555555555555552E-2</c:v>
                </c:pt>
                <c:pt idx="3">
                  <c:v>7.6388888888888895E-2</c:v>
                </c:pt>
              </c:numCache>
            </c:numRef>
          </c:cat>
          <c:val>
            <c:numRef>
              <c:f>MCC!$J$34:$J$37</c:f>
              <c:numCache>
                <c:formatCode>General</c:formatCode>
                <c:ptCount val="4"/>
                <c:pt idx="0">
                  <c:v>100.16</c:v>
                </c:pt>
                <c:pt idx="1">
                  <c:v>93.18</c:v>
                </c:pt>
                <c:pt idx="2">
                  <c:v>90.24</c:v>
                </c:pt>
                <c:pt idx="3">
                  <c:v>87.66</c:v>
                </c:pt>
              </c:numCache>
            </c:numRef>
          </c:val>
        </c:ser>
        <c:ser>
          <c:idx val="2"/>
          <c:order val="2"/>
          <c:tx>
            <c:strRef>
              <c:f>MCC!$K$33</c:f>
              <c:strCache>
                <c:ptCount val="1"/>
                <c:pt idx="0">
                  <c:v>Cohesive MCC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MCC!$N$34:$N$37</c:f>
                <c:numCache>
                  <c:formatCode>General</c:formatCode>
                  <c:ptCount val="4"/>
                  <c:pt idx="0">
                    <c:v>2.38</c:v>
                  </c:pt>
                  <c:pt idx="1">
                    <c:v>2.87</c:v>
                  </c:pt>
                  <c:pt idx="2">
                    <c:v>2.15</c:v>
                  </c:pt>
                  <c:pt idx="3">
                    <c:v>3.11</c:v>
                  </c:pt>
                </c:numCache>
              </c:numRef>
            </c:plus>
            <c:minus>
              <c:numRef>
                <c:f>MCC!$N$34:$N$37</c:f>
                <c:numCache>
                  <c:formatCode>General</c:formatCode>
                  <c:ptCount val="4"/>
                  <c:pt idx="0">
                    <c:v>2.38</c:v>
                  </c:pt>
                  <c:pt idx="1">
                    <c:v>2.87</c:v>
                  </c:pt>
                  <c:pt idx="2">
                    <c:v>2.15</c:v>
                  </c:pt>
                  <c:pt idx="3">
                    <c:v>3.11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MCC!$H$34:$H$37</c:f>
              <c:numCache>
                <c:formatCode>h:mm</c:formatCode>
                <c:ptCount val="4"/>
                <c:pt idx="0">
                  <c:v>4.5138888888888888E-2</c:v>
                </c:pt>
                <c:pt idx="1">
                  <c:v>4.8611111111111112E-2</c:v>
                </c:pt>
                <c:pt idx="2">
                  <c:v>5.5555555555555552E-2</c:v>
                </c:pt>
                <c:pt idx="3">
                  <c:v>7.6388888888888895E-2</c:v>
                </c:pt>
              </c:numCache>
            </c:numRef>
          </c:cat>
          <c:val>
            <c:numRef>
              <c:f>MCC!$K$34:$K$37</c:f>
              <c:numCache>
                <c:formatCode>General</c:formatCode>
                <c:ptCount val="4"/>
                <c:pt idx="0">
                  <c:v>94.22</c:v>
                </c:pt>
                <c:pt idx="1">
                  <c:v>90.17</c:v>
                </c:pt>
                <c:pt idx="2">
                  <c:v>84.26</c:v>
                </c:pt>
                <c:pt idx="3">
                  <c:v>79.66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0805080"/>
        <c:axId val="130805472"/>
      </c:barChart>
      <c:catAx>
        <c:axId val="13080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Ratios (w/w) ergocalciferol:MCC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05472"/>
        <c:crosses val="autoZero"/>
        <c:auto val="1"/>
        <c:lblAlgn val="ctr"/>
        <c:lblOffset val="100"/>
        <c:noMultiLvlLbl val="0"/>
      </c:catAx>
      <c:valAx>
        <c:axId val="1308054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Drug content uniformity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05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95494313210846"/>
          <c:y val="0.89409667541557303"/>
          <c:w val="0.6945343394575678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7</xdr:row>
      <xdr:rowOff>171450</xdr:rowOff>
    </xdr:from>
    <xdr:to>
      <xdr:col>17</xdr:col>
      <xdr:colOff>542924</xdr:colOff>
      <xdr:row>29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0.19577</cdr:x>
      <cdr:y>0.90575</cdr:y>
    </cdr:from>
    <cdr:to>
      <cdr:x>0.88169</cdr:x>
      <cdr:y>0.99185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23974" y="3752849"/>
          <a:ext cx="4638675" cy="356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n-GB" sz="1100" b="1" baseline="0">
              <a:effectLst/>
              <a:latin typeface="+mn-lt"/>
              <a:ea typeface="+mn-ea"/>
              <a:cs typeface="+mn-cs"/>
            </a:rPr>
            <a:t>Ratios (W/W)  Ergocalciferol and  Starch </a:t>
          </a:r>
          <a:endParaRPr lang="en-GB">
            <a:effectLst/>
          </a:endParaRPr>
        </a:p>
      </cdr:txBody>
    </cdr:sp>
  </cdr:relSizeAnchor>
  <cdr:relSizeAnchor xmlns:cdr="http://schemas.openxmlformats.org/drawingml/2006/chartDrawing">
    <cdr:from>
      <cdr:x>0.20704</cdr:x>
      <cdr:y>0.91494</cdr:y>
    </cdr:from>
    <cdr:to>
      <cdr:x>0.75634</cdr:x>
      <cdr:y>0.9977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00175" y="3790951"/>
          <a:ext cx="37147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0.00423</cdr:x>
      <cdr:y>0.18851</cdr:y>
    </cdr:from>
    <cdr:to>
      <cdr:x>0.04225</cdr:x>
      <cdr:y>0.77011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575" y="781050"/>
          <a:ext cx="257175" cy="2409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0.00282</cdr:x>
      <cdr:y>0.06897</cdr:y>
    </cdr:from>
    <cdr:to>
      <cdr:x>0.04648</cdr:x>
      <cdr:y>0.76322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9051" y="285750"/>
          <a:ext cx="295274" cy="2876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effectLst/>
              <a:latin typeface="+mn-lt"/>
              <a:ea typeface="+mn-ea"/>
              <a:cs typeface="+mn-cs"/>
            </a:rPr>
            <a:t>%</a:t>
          </a:r>
          <a:r>
            <a:rPr lang="en-GB" sz="1100" b="1" baseline="0">
              <a:effectLst/>
              <a:latin typeface="+mn-lt"/>
              <a:ea typeface="+mn-ea"/>
              <a:cs typeface="+mn-cs"/>
            </a:rPr>
            <a:t> Drug content uniformity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4</xdr:row>
      <xdr:rowOff>57150</xdr:rowOff>
    </xdr:from>
    <xdr:to>
      <xdr:col>19</xdr:col>
      <xdr:colOff>542925</xdr:colOff>
      <xdr:row>22</xdr:row>
      <xdr:rowOff>100013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0.13253</cdr:x>
      <cdr:y>0.87929</cdr:y>
    </cdr:from>
    <cdr:to>
      <cdr:x>0.8012</cdr:x>
      <cdr:y>0.96354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6739" y="3052764"/>
          <a:ext cx="4120825" cy="292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effectLst/>
              <a:latin typeface="+mn-lt"/>
              <a:ea typeface="+mn-ea"/>
              <a:cs typeface="+mn-cs"/>
            </a:rPr>
            <a:t>Ratios (W/W)  Ergocalciferol and Pregelatinised starch 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0.01546</cdr:x>
      <cdr:y>0.06447</cdr:y>
    </cdr:from>
    <cdr:to>
      <cdr:x>0.0711</cdr:x>
      <cdr:y>0.75309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51" y="223839"/>
          <a:ext cx="342900" cy="2390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GB" sz="1200" b="1"/>
            <a:t>%</a:t>
          </a:r>
          <a:r>
            <a:rPr lang="en-GB" sz="1200" b="1" baseline="0"/>
            <a:t> Drug content uniformity</a:t>
          </a:r>
          <a:endParaRPr lang="en-GB" sz="12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14</xdr:row>
      <xdr:rowOff>52387</xdr:rowOff>
    </xdr:from>
    <xdr:to>
      <xdr:col>11</xdr:col>
      <xdr:colOff>523875</xdr:colOff>
      <xdr:row>28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576262</xdr:colOff>
      <xdr:row>39</xdr:row>
      <xdr:rowOff>52387</xdr:rowOff>
    </xdr:from>
    <xdr:to>
      <xdr:col>12</xdr:col>
      <xdr:colOff>242887</xdr:colOff>
      <xdr:row>53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0" workbookViewId="0">
      <selection activeCell="F31" sqref="F31"/>
    </sheetView>
  </sheetViews>
  <sheetFormatPr defaultRowHeight="15" x14ac:dyDescent="0.25"/>
  <sheetData>
    <row r="1" spans="1:13" x14ac:dyDescent="0.25">
      <c r="A1" t="s">
        <v>15</v>
      </c>
    </row>
    <row r="2" spans="1:13" x14ac:dyDescent="0.25">
      <c r="A2" s="2" t="s">
        <v>16</v>
      </c>
    </row>
    <row r="3" spans="1:13" x14ac:dyDescent="0.25">
      <c r="A3" t="s">
        <v>17</v>
      </c>
      <c r="B3" t="s">
        <v>1</v>
      </c>
      <c r="C3" t="s">
        <v>18</v>
      </c>
      <c r="E3" t="s">
        <v>19</v>
      </c>
      <c r="G3" t="s">
        <v>20</v>
      </c>
      <c r="I3" t="s">
        <v>21</v>
      </c>
      <c r="K3" t="s">
        <v>22</v>
      </c>
    </row>
    <row r="4" spans="1:13" x14ac:dyDescent="0.25">
      <c r="A4" s="1">
        <v>4.5138888888888888E-2</v>
      </c>
      <c r="B4">
        <v>0.50829999999999997</v>
      </c>
      <c r="C4">
        <v>12.073600000000001</v>
      </c>
      <c r="D4">
        <v>603.68169999999998</v>
      </c>
      <c r="E4">
        <v>72.441829999999996</v>
      </c>
      <c r="F4" t="s">
        <v>7</v>
      </c>
      <c r="G4">
        <f>AVERAGE(E4:E6)</f>
        <v>71.843253333333323</v>
      </c>
      <c r="H4">
        <f>STDEV(E4:E6)</f>
        <v>1.6511778015808389</v>
      </c>
      <c r="I4">
        <f>AVERAGE(E17:E19)</f>
        <v>68.451326666666674</v>
      </c>
      <c r="J4">
        <f>STDEV(E17:E19)</f>
        <v>3.5314294361679281</v>
      </c>
      <c r="K4">
        <f>AVERAGE(E30:E32)</f>
        <v>63.429960000000001</v>
      </c>
      <c r="L4">
        <f>STDEV(E30:E32)</f>
        <v>2.3158609967569266</v>
      </c>
      <c r="M4" s="1">
        <v>4.5138888888888888E-2</v>
      </c>
    </row>
    <row r="5" spans="1:13" x14ac:dyDescent="0.25">
      <c r="B5">
        <v>0.49099999999999999</v>
      </c>
      <c r="C5">
        <v>11.662699999999999</v>
      </c>
      <c r="D5">
        <v>583.13539000000003</v>
      </c>
      <c r="E5">
        <v>69.97627</v>
      </c>
      <c r="G5">
        <f>AVERAGE(E7:E9)</f>
        <v>63.594109333333336</v>
      </c>
      <c r="H5">
        <f>STDEV(E7:E9)</f>
        <v>2.06157946299466</v>
      </c>
      <c r="I5">
        <f>AVERAGE(E20:E22)</f>
        <v>60.051066666666657</v>
      </c>
      <c r="J5">
        <f>STDEV(E20:E22)</f>
        <v>6.9021341586014762</v>
      </c>
      <c r="K5">
        <f>AVERAGE(E33:E35)</f>
        <v>62.094846666666662</v>
      </c>
      <c r="L5">
        <f>STDEV(E33:E35)</f>
        <v>1.9732537895651767</v>
      </c>
      <c r="M5" s="1">
        <v>4.8611111111111112E-2</v>
      </c>
    </row>
    <row r="6" spans="1:13" x14ac:dyDescent="0.25">
      <c r="B6">
        <v>0.51300000000000001</v>
      </c>
      <c r="C6">
        <v>12.185269999999999</v>
      </c>
      <c r="D6">
        <v>609.26364999999998</v>
      </c>
      <c r="E6">
        <v>73.111660000000001</v>
      </c>
      <c r="G6">
        <f>AVERAGE(E10:E12)</f>
        <v>55.607636666666671</v>
      </c>
      <c r="H6">
        <f>STDEV(E10:E12)</f>
        <v>3.0463231020417627</v>
      </c>
      <c r="I6">
        <f>AVERAGE(E23:E25)</f>
        <v>67.479333333333329</v>
      </c>
      <c r="J6">
        <f>STDEV(E23:E25)</f>
        <v>5.4749908421141047</v>
      </c>
      <c r="K6">
        <f>AVERAGE(E36:E38)</f>
        <v>50.133976666666662</v>
      </c>
      <c r="L6">
        <f>STDEV(E36:E38)</f>
        <v>1.0551221320934032</v>
      </c>
      <c r="M6" s="1">
        <v>5.5555555555555552E-2</v>
      </c>
    </row>
    <row r="7" spans="1:13" x14ac:dyDescent="0.25">
      <c r="A7" s="1">
        <v>4.8611111111111112E-2</v>
      </c>
      <c r="B7">
        <v>0.49230000000000002</v>
      </c>
      <c r="C7">
        <v>11.693580000000001</v>
      </c>
      <c r="D7">
        <v>292.33960000000002</v>
      </c>
      <c r="E7">
        <v>64.391990000000007</v>
      </c>
      <c r="F7" t="s">
        <v>8</v>
      </c>
      <c r="G7">
        <f>AVERAGE(E13:E15)</f>
        <v>57.109039999999993</v>
      </c>
      <c r="H7">
        <f>STDEV(E13:E15)</f>
        <v>2.4111366463765571</v>
      </c>
      <c r="I7">
        <f>AVERAGE(E26:E28)</f>
        <v>55.386020000000002</v>
      </c>
      <c r="J7">
        <f>STDEV(E26:E28)</f>
        <v>0.4443146578721005</v>
      </c>
      <c r="K7">
        <f>AVERAGE(E39:E41)</f>
        <v>40.848086666666667</v>
      </c>
      <c r="L7">
        <f>STDEV(E39:E41)</f>
        <v>6.5957609664490562</v>
      </c>
      <c r="M7" s="1">
        <v>7.6388888888888895E-2</v>
      </c>
    </row>
    <row r="8" spans="1:13" x14ac:dyDescent="0.25">
      <c r="B8">
        <v>0.46829999999999999</v>
      </c>
      <c r="C8">
        <v>11.123514999999999</v>
      </c>
      <c r="D8">
        <v>278.08787999999998</v>
      </c>
      <c r="E8">
        <v>61.252837999999997</v>
      </c>
    </row>
    <row r="9" spans="1:13" x14ac:dyDescent="0.25">
      <c r="B9">
        <v>0.498</v>
      </c>
      <c r="C9">
        <v>11.82897</v>
      </c>
      <c r="D9">
        <v>295.72446000000002</v>
      </c>
      <c r="E9">
        <v>65.137500000000003</v>
      </c>
    </row>
    <row r="10" spans="1:13" x14ac:dyDescent="0.25">
      <c r="A10" s="1">
        <v>5.5555555555555552E-2</v>
      </c>
      <c r="B10">
        <v>0.53559999999999997</v>
      </c>
      <c r="C10">
        <v>12.72209</v>
      </c>
      <c r="D10">
        <v>127.2209</v>
      </c>
      <c r="E10">
        <v>53.4328</v>
      </c>
      <c r="F10" t="s">
        <v>9</v>
      </c>
    </row>
    <row r="11" spans="1:13" x14ac:dyDescent="0.25">
      <c r="B11">
        <v>0.59230000000000005</v>
      </c>
      <c r="C11">
        <v>14.06888</v>
      </c>
      <c r="D11">
        <v>140.68883</v>
      </c>
      <c r="E11">
        <v>59.089350000000003</v>
      </c>
    </row>
    <row r="12" spans="1:13" x14ac:dyDescent="0.25">
      <c r="B12">
        <v>0.54430000000000001</v>
      </c>
      <c r="C12">
        <v>12.928699999999999</v>
      </c>
      <c r="D12">
        <v>129.28739999999999</v>
      </c>
      <c r="E12">
        <v>54.300759999999997</v>
      </c>
    </row>
    <row r="13" spans="1:13" x14ac:dyDescent="0.25">
      <c r="A13" s="1">
        <v>7.6388888888888895E-2</v>
      </c>
      <c r="B13">
        <v>0.49430000000000002</v>
      </c>
      <c r="C13">
        <v>11.74109</v>
      </c>
      <c r="D13">
        <v>58.705460000000002</v>
      </c>
      <c r="E13">
        <v>59.879089999999998</v>
      </c>
      <c r="F13" t="s">
        <v>10</v>
      </c>
    </row>
    <row r="14" spans="1:13" x14ac:dyDescent="0.25">
      <c r="B14">
        <v>0.45800000000000002</v>
      </c>
      <c r="C14">
        <v>10.87885</v>
      </c>
      <c r="D14">
        <v>54.394289999999998</v>
      </c>
      <c r="E14">
        <v>55.481740000000002</v>
      </c>
    </row>
    <row r="15" spans="1:13" x14ac:dyDescent="0.25">
      <c r="B15">
        <v>0.46200000000000002</v>
      </c>
      <c r="C15">
        <v>10.97387</v>
      </c>
      <c r="D15">
        <v>54.869349999999997</v>
      </c>
      <c r="E15">
        <v>55.966290000000001</v>
      </c>
    </row>
    <row r="16" spans="1:13" x14ac:dyDescent="0.25">
      <c r="A16" s="3" t="s">
        <v>23</v>
      </c>
    </row>
    <row r="17" spans="1:6" x14ac:dyDescent="0.25">
      <c r="A17" s="1">
        <v>4.5138888888888888E-2</v>
      </c>
      <c r="B17">
        <v>0.50260000000000005</v>
      </c>
      <c r="C17">
        <v>11.92399</v>
      </c>
      <c r="D17">
        <v>596.19952000000001</v>
      </c>
      <c r="E17">
        <v>71.543970000000002</v>
      </c>
      <c r="F17" t="s">
        <v>7</v>
      </c>
    </row>
    <row r="18" spans="1:6" x14ac:dyDescent="0.25">
      <c r="B18">
        <v>0.45329999999999998</v>
      </c>
      <c r="C18">
        <v>10.76722</v>
      </c>
      <c r="D18">
        <v>538.36099999999999</v>
      </c>
      <c r="E18">
        <v>64.603340000000003</v>
      </c>
    </row>
    <row r="19" spans="1:6" x14ac:dyDescent="0.25">
      <c r="B19">
        <v>0.48559999999999998</v>
      </c>
      <c r="C19">
        <v>11.53444</v>
      </c>
      <c r="D19">
        <v>576.72199999999998</v>
      </c>
      <c r="E19">
        <v>69.206670000000003</v>
      </c>
    </row>
    <row r="20" spans="1:6" x14ac:dyDescent="0.25">
      <c r="A20" s="1">
        <v>4.8611111111111112E-2</v>
      </c>
      <c r="B20">
        <v>0.4783</v>
      </c>
      <c r="C20">
        <v>11.361000000000001</v>
      </c>
      <c r="D20">
        <v>284.02600000000001</v>
      </c>
      <c r="E20">
        <v>52.114899999999999</v>
      </c>
      <c r="F20" t="s">
        <v>8</v>
      </c>
    </row>
    <row r="21" spans="1:6" x14ac:dyDescent="0.25">
      <c r="B21">
        <v>0.48459999999999998</v>
      </c>
      <c r="C21">
        <v>11.5107</v>
      </c>
      <c r="D21">
        <v>287.767</v>
      </c>
      <c r="E21">
        <v>63.384799999999998</v>
      </c>
    </row>
    <row r="22" spans="1:6" x14ac:dyDescent="0.25">
      <c r="B22">
        <v>0.49430000000000002</v>
      </c>
      <c r="C22">
        <v>11.741</v>
      </c>
      <c r="D22">
        <v>293.52699999999999</v>
      </c>
      <c r="E22">
        <v>64.653499999999994</v>
      </c>
    </row>
    <row r="23" spans="1:6" x14ac:dyDescent="0.25">
      <c r="A23" s="1">
        <v>5.5555555555555552E-2</v>
      </c>
      <c r="B23">
        <v>0.73229999999999995</v>
      </c>
      <c r="C23">
        <v>17.394290000000002</v>
      </c>
      <c r="D23">
        <v>173.94299000000001</v>
      </c>
      <c r="E23">
        <v>73.056129999999996</v>
      </c>
      <c r="F23" t="s">
        <v>9</v>
      </c>
    </row>
    <row r="24" spans="1:6" x14ac:dyDescent="0.25">
      <c r="B24">
        <v>0.67430000000000001</v>
      </c>
      <c r="C24">
        <v>16.0166</v>
      </c>
      <c r="D24">
        <v>160.166</v>
      </c>
      <c r="E24">
        <v>67.2697</v>
      </c>
    </row>
    <row r="25" spans="1:6" x14ac:dyDescent="0.25">
      <c r="B25">
        <v>0.62260000000000004</v>
      </c>
      <c r="C25">
        <v>14.788500000000001</v>
      </c>
      <c r="D25">
        <v>147.88499999999999</v>
      </c>
      <c r="E25">
        <v>62.112169999999999</v>
      </c>
    </row>
    <row r="26" spans="1:6" x14ac:dyDescent="0.25">
      <c r="A26" s="1">
        <v>7.6388888888888895E-2</v>
      </c>
      <c r="B26">
        <v>0.45429999999999998</v>
      </c>
      <c r="C26">
        <v>10.790900000000001</v>
      </c>
      <c r="D26">
        <v>53.954859999999996</v>
      </c>
      <c r="E26">
        <v>55.033499999999997</v>
      </c>
      <c r="F26" t="s">
        <v>10</v>
      </c>
    </row>
    <row r="27" spans="1:6" x14ac:dyDescent="0.25">
      <c r="A27" s="1"/>
      <c r="B27">
        <v>0.46133000000000002</v>
      </c>
      <c r="C27">
        <v>10.95795</v>
      </c>
      <c r="D27">
        <v>54.789790000000004</v>
      </c>
      <c r="E27">
        <v>55.885100000000001</v>
      </c>
    </row>
    <row r="28" spans="1:6" x14ac:dyDescent="0.25">
      <c r="A28" s="1"/>
      <c r="B28">
        <v>0.45600000000000002</v>
      </c>
      <c r="C28">
        <v>10.83135</v>
      </c>
      <c r="D28">
        <v>54.156768999999997</v>
      </c>
      <c r="E28">
        <v>55.239460000000001</v>
      </c>
    </row>
    <row r="29" spans="1:6" x14ac:dyDescent="0.25">
      <c r="A29" s="4" t="s">
        <v>24</v>
      </c>
    </row>
    <row r="30" spans="1:6" x14ac:dyDescent="0.25">
      <c r="A30" s="1">
        <v>4.5138888888888888E-2</v>
      </c>
      <c r="B30">
        <v>0.46200000000000002</v>
      </c>
      <c r="C30">
        <v>10.973800000000001</v>
      </c>
      <c r="D30">
        <v>548.69358</v>
      </c>
      <c r="E30">
        <v>65.843249999999998</v>
      </c>
      <c r="F30" t="s">
        <v>7</v>
      </c>
    </row>
    <row r="31" spans="1:6" x14ac:dyDescent="0.25">
      <c r="B31">
        <v>0.42959999999999998</v>
      </c>
      <c r="C31">
        <v>10.204269999999999</v>
      </c>
      <c r="D31">
        <v>510.21377999999999</v>
      </c>
      <c r="E31">
        <v>61.225700000000003</v>
      </c>
    </row>
    <row r="32" spans="1:6" x14ac:dyDescent="0.25">
      <c r="B32">
        <v>0.44359999999999999</v>
      </c>
      <c r="C32">
        <v>10.536820000000001</v>
      </c>
      <c r="D32">
        <v>526.84079999999994</v>
      </c>
      <c r="E32">
        <v>63.220930000000003</v>
      </c>
    </row>
    <row r="33" spans="1:6" x14ac:dyDescent="0.25">
      <c r="A33" s="1">
        <v>4.8611111111111112E-2</v>
      </c>
      <c r="B33">
        <v>0.45760000000000001</v>
      </c>
      <c r="C33">
        <v>10.869350000000001</v>
      </c>
      <c r="D33">
        <v>271.73390000000001</v>
      </c>
      <c r="E33">
        <v>59.853290000000001</v>
      </c>
      <c r="F33" t="s">
        <v>8</v>
      </c>
    </row>
    <row r="34" spans="1:6" x14ac:dyDescent="0.25">
      <c r="B34">
        <v>0.48060000000000003</v>
      </c>
      <c r="C34">
        <v>11.41567</v>
      </c>
      <c r="D34">
        <v>285.39190000000002</v>
      </c>
      <c r="E34">
        <v>62.861649999999997</v>
      </c>
    </row>
    <row r="35" spans="1:6" x14ac:dyDescent="0.25">
      <c r="B35">
        <v>0.48599999999999999</v>
      </c>
      <c r="C35">
        <v>11.543900000000001</v>
      </c>
      <c r="D35">
        <v>288.5985</v>
      </c>
      <c r="E35">
        <v>63.569600000000001</v>
      </c>
    </row>
    <row r="36" spans="1:6" x14ac:dyDescent="0.25">
      <c r="A36" s="1">
        <v>5.5555555555555552E-2</v>
      </c>
      <c r="B36">
        <v>0.51229999999999998</v>
      </c>
      <c r="C36">
        <v>12.1686</v>
      </c>
      <c r="D36">
        <v>121.1686</v>
      </c>
      <c r="E36">
        <v>51.1083</v>
      </c>
      <c r="F36" t="s">
        <v>9</v>
      </c>
    </row>
    <row r="37" spans="1:6" x14ac:dyDescent="0.25">
      <c r="B37">
        <v>0.49130000000000001</v>
      </c>
      <c r="C37">
        <v>11.6698</v>
      </c>
      <c r="D37">
        <v>116.6983</v>
      </c>
      <c r="E37">
        <v>49.013330000000003</v>
      </c>
    </row>
    <row r="38" spans="1:6" x14ac:dyDescent="0.25">
      <c r="B38">
        <v>0.504</v>
      </c>
      <c r="C38">
        <v>11.971489999999999</v>
      </c>
      <c r="D38">
        <v>119.7149</v>
      </c>
      <c r="E38">
        <v>50.280299999999997</v>
      </c>
    </row>
    <row r="39" spans="1:6" x14ac:dyDescent="0.25">
      <c r="A39" s="1">
        <v>7.6388888888888895E-2</v>
      </c>
      <c r="B39">
        <v>0.27660000000000001</v>
      </c>
      <c r="C39">
        <v>6.5700700000000003</v>
      </c>
      <c r="D39">
        <v>32.850355999999998</v>
      </c>
      <c r="E39">
        <v>33.506999999999998</v>
      </c>
      <c r="F39" t="s">
        <v>10</v>
      </c>
    </row>
    <row r="40" spans="1:6" x14ac:dyDescent="0.25">
      <c r="B40">
        <v>0.35299999999999998</v>
      </c>
      <c r="C40">
        <v>8.3847000000000005</v>
      </c>
      <c r="D40">
        <v>41.923900000000003</v>
      </c>
      <c r="E40">
        <v>42.762099999999997</v>
      </c>
    </row>
    <row r="41" spans="1:6" x14ac:dyDescent="0.25">
      <c r="B41">
        <v>0.38200000000000001</v>
      </c>
      <c r="C41">
        <v>9.0736299999999996</v>
      </c>
      <c r="D41">
        <v>45.368169999999999</v>
      </c>
      <c r="E41">
        <v>46.27516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G1" workbookViewId="0">
      <selection activeCell="I25" sqref="I25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3</v>
      </c>
      <c r="E1" t="s">
        <v>4</v>
      </c>
      <c r="F1" t="s">
        <v>5</v>
      </c>
      <c r="H1" t="s">
        <v>6</v>
      </c>
      <c r="I1" t="s">
        <v>2</v>
      </c>
    </row>
    <row r="2" spans="1:10" x14ac:dyDescent="0.25">
      <c r="A2" s="2" t="s">
        <v>11</v>
      </c>
    </row>
    <row r="3" spans="1:10" x14ac:dyDescent="0.25">
      <c r="A3" s="1">
        <v>4.5138888888888888E-2</v>
      </c>
      <c r="B3">
        <v>0.497</v>
      </c>
      <c r="C3">
        <v>11.80522</v>
      </c>
      <c r="D3">
        <v>590.26128000000006</v>
      </c>
      <c r="F3">
        <v>70.831379999999996</v>
      </c>
      <c r="J3" t="s">
        <v>7</v>
      </c>
    </row>
    <row r="4" spans="1:10" x14ac:dyDescent="0.25">
      <c r="B4">
        <v>0.46700000000000003</v>
      </c>
      <c r="C4">
        <v>11.092636000000001</v>
      </c>
      <c r="D4">
        <v>554.6318</v>
      </c>
      <c r="F4">
        <v>66.555800000000005</v>
      </c>
      <c r="H4">
        <f>AVERAGE(F3:F5)</f>
        <v>69.358681333333337</v>
      </c>
      <c r="I4">
        <f>STDEV(F3:F5)</f>
        <v>2.4284121415289679</v>
      </c>
    </row>
    <row r="5" spans="1:10" x14ac:dyDescent="0.25">
      <c r="B5">
        <v>0.496</v>
      </c>
      <c r="C5">
        <v>11.781472000000001</v>
      </c>
      <c r="D5">
        <v>589.07363399999997</v>
      </c>
      <c r="F5">
        <v>70.688863999999995</v>
      </c>
    </row>
    <row r="6" spans="1:10" x14ac:dyDescent="0.25">
      <c r="A6" s="1">
        <v>4.8611111111111112E-2</v>
      </c>
      <c r="B6">
        <v>0.5</v>
      </c>
      <c r="C6">
        <v>11.876480000000001</v>
      </c>
      <c r="D6">
        <v>296.91199999999998</v>
      </c>
      <c r="F6">
        <v>65.399144000000007</v>
      </c>
      <c r="J6" t="s">
        <v>8</v>
      </c>
    </row>
    <row r="7" spans="1:10" x14ac:dyDescent="0.25">
      <c r="B7">
        <v>0.46500000000000002</v>
      </c>
      <c r="C7">
        <v>11.04513</v>
      </c>
      <c r="D7">
        <v>276.12819999999999</v>
      </c>
      <c r="F7">
        <v>60.821199999999997</v>
      </c>
      <c r="H7">
        <f>AVERAGE(F6:F8)</f>
        <v>63.175547999999999</v>
      </c>
      <c r="I7">
        <f>STDEV(F6:F8)</f>
        <v>2.2917711231517037</v>
      </c>
    </row>
    <row r="8" spans="1:10" x14ac:dyDescent="0.25">
      <c r="B8">
        <v>0.48399999999999999</v>
      </c>
      <c r="C8">
        <v>11.49643</v>
      </c>
      <c r="D8">
        <v>287.41090000000003</v>
      </c>
      <c r="F8">
        <v>63.3063</v>
      </c>
    </row>
    <row r="9" spans="1:10" x14ac:dyDescent="0.25">
      <c r="A9" s="1">
        <v>5.5555555555555552E-2</v>
      </c>
      <c r="B9">
        <v>0.63200000000000001</v>
      </c>
      <c r="C9">
        <v>15.011799999999999</v>
      </c>
      <c r="D9">
        <v>150.11876000000001</v>
      </c>
      <c r="F9">
        <v>63.049939999999999</v>
      </c>
      <c r="J9" t="s">
        <v>9</v>
      </c>
    </row>
    <row r="10" spans="1:10" x14ac:dyDescent="0.25">
      <c r="B10">
        <v>0.56100000000000005</v>
      </c>
      <c r="C10">
        <v>13.32541</v>
      </c>
      <c r="D10">
        <v>133.25409999999999</v>
      </c>
      <c r="F10">
        <v>55.966799999999999</v>
      </c>
      <c r="H10">
        <f>AVERAGE(F9:F11)</f>
        <v>59.990546666666667</v>
      </c>
      <c r="I10">
        <f>STDEV(F9:F11)</f>
        <v>3.6387087103165232</v>
      </c>
    </row>
    <row r="11" spans="1:10" x14ac:dyDescent="0.25">
      <c r="B11">
        <v>0.61099999999999999</v>
      </c>
      <c r="C11">
        <v>14.513059999999999</v>
      </c>
      <c r="D11">
        <v>145.13059999999999</v>
      </c>
      <c r="F11">
        <v>60.954900000000002</v>
      </c>
    </row>
    <row r="12" spans="1:10" x14ac:dyDescent="0.25">
      <c r="A12" s="1">
        <v>7.6388888888888895E-2</v>
      </c>
      <c r="B12">
        <v>0.502</v>
      </c>
      <c r="C12">
        <v>11.92399</v>
      </c>
      <c r="D12">
        <v>59.619900000000001</v>
      </c>
      <c r="F12">
        <v>60.811799999999998</v>
      </c>
      <c r="J12" t="s">
        <v>10</v>
      </c>
    </row>
    <row r="13" spans="1:10" x14ac:dyDescent="0.25">
      <c r="B13">
        <v>0.59299999999999997</v>
      </c>
      <c r="C13">
        <v>14.0855</v>
      </c>
      <c r="D13">
        <v>70.427549999999997</v>
      </c>
      <c r="F13">
        <v>71.835528999999994</v>
      </c>
      <c r="H13">
        <f>AVERAGE(F12:F14)</f>
        <v>66.868776333333329</v>
      </c>
      <c r="I13">
        <f>STDEV(F12:F14)</f>
        <v>5.5921454736872072</v>
      </c>
    </row>
    <row r="14" spans="1:10" x14ac:dyDescent="0.25">
      <c r="B14">
        <v>0.56100000000000005</v>
      </c>
      <c r="C14">
        <v>13.32541</v>
      </c>
      <c r="D14">
        <v>66.627070000000003</v>
      </c>
      <c r="F14">
        <v>67.959000000000003</v>
      </c>
    </row>
    <row r="16" spans="1:10" x14ac:dyDescent="0.25">
      <c r="C16" t="s">
        <v>14</v>
      </c>
      <c r="E16" t="s">
        <v>13</v>
      </c>
    </row>
    <row r="17" spans="1:7" x14ac:dyDescent="0.25">
      <c r="C17">
        <f>AVERAGE(F22:F24)</f>
        <v>54.156763333333338</v>
      </c>
      <c r="D17">
        <f>STDEV(F22:F24)</f>
        <v>0.93455622689773665</v>
      </c>
      <c r="E17">
        <v>69.358680000000007</v>
      </c>
      <c r="F17">
        <v>2.4284119999999998</v>
      </c>
    </row>
    <row r="18" spans="1:7" x14ac:dyDescent="0.25">
      <c r="C18">
        <f>AVERAGE(F25:F27)</f>
        <v>51.126593333333339</v>
      </c>
      <c r="D18">
        <f>STDEV(F25:F27)</f>
        <v>6.4858736461738493</v>
      </c>
      <c r="E18">
        <v>63.175550000000001</v>
      </c>
      <c r="F18">
        <v>2.2917709999999998</v>
      </c>
    </row>
    <row r="19" spans="1:7" x14ac:dyDescent="0.25">
      <c r="C19">
        <f>AVERAGE(F28:F30)</f>
        <v>53.668933333333335</v>
      </c>
      <c r="D19">
        <f>STDEV(F28:F30)</f>
        <v>3.2651858533678184</v>
      </c>
      <c r="E19">
        <v>59.990549999999999</v>
      </c>
      <c r="F19">
        <v>3.638709</v>
      </c>
    </row>
    <row r="20" spans="1:7" x14ac:dyDescent="0.25">
      <c r="C20">
        <f>AVERAGE(F31:F33)</f>
        <v>53.70483333333334</v>
      </c>
      <c r="D20">
        <f>STDEV(F31:F33)</f>
        <v>6.6695615030774489</v>
      </c>
      <c r="E20">
        <v>66.868780000000001</v>
      </c>
      <c r="F20">
        <v>5.5921450000000004</v>
      </c>
    </row>
    <row r="21" spans="1:7" x14ac:dyDescent="0.25">
      <c r="A21" t="s">
        <v>12</v>
      </c>
    </row>
    <row r="22" spans="1:7" x14ac:dyDescent="0.25">
      <c r="A22" s="1">
        <v>4.5138888888888888E-2</v>
      </c>
      <c r="B22">
        <v>0.38700000000000001</v>
      </c>
      <c r="C22">
        <v>9.1923899999999996</v>
      </c>
      <c r="D22">
        <v>459.61989999999997</v>
      </c>
      <c r="F22">
        <v>55.154409999999999</v>
      </c>
      <c r="G22" t="s">
        <v>7</v>
      </c>
    </row>
    <row r="23" spans="1:7" x14ac:dyDescent="0.25">
      <c r="B23">
        <v>0.379</v>
      </c>
      <c r="C23">
        <v>9.0023700000000009</v>
      </c>
      <c r="D23">
        <v>450.11876000000001</v>
      </c>
      <c r="F23">
        <v>54.014200000000002</v>
      </c>
    </row>
    <row r="24" spans="1:7" x14ac:dyDescent="0.25">
      <c r="B24">
        <v>0.374</v>
      </c>
      <c r="C24">
        <v>8.8836099999999991</v>
      </c>
      <c r="D24">
        <v>444.18052</v>
      </c>
      <c r="F24">
        <v>53.301679999999998</v>
      </c>
    </row>
    <row r="25" spans="1:7" x14ac:dyDescent="0.25">
      <c r="A25" s="1">
        <v>4.8611111111111112E-2</v>
      </c>
      <c r="B25">
        <v>0.42530000000000001</v>
      </c>
      <c r="C25">
        <v>10.102130000000001</v>
      </c>
      <c r="D25">
        <v>252.55340000000001</v>
      </c>
      <c r="F25">
        <v>55.628500000000003</v>
      </c>
    </row>
    <row r="26" spans="1:7" x14ac:dyDescent="0.25">
      <c r="B26">
        <v>0.40100000000000002</v>
      </c>
      <c r="C26">
        <v>9.5249400000000009</v>
      </c>
      <c r="D26">
        <v>238.12350000000001</v>
      </c>
      <c r="F26">
        <v>43.69238</v>
      </c>
    </row>
    <row r="27" spans="1:7" x14ac:dyDescent="0.25">
      <c r="B27">
        <v>0.4133</v>
      </c>
      <c r="C27">
        <v>9.8170999999999999</v>
      </c>
      <c r="D27">
        <v>245.42755</v>
      </c>
      <c r="F27">
        <v>54.058900000000001</v>
      </c>
    </row>
    <row r="28" spans="1:7" x14ac:dyDescent="0.25">
      <c r="A28" s="1">
        <v>5.5555555555555552E-2</v>
      </c>
      <c r="B28">
        <v>0.56930000000000003</v>
      </c>
      <c r="C28">
        <v>13.522500000000001</v>
      </c>
      <c r="D28">
        <v>135.22559999999999</v>
      </c>
      <c r="F28">
        <v>56.794829999999997</v>
      </c>
    </row>
    <row r="29" spans="1:7" x14ac:dyDescent="0.25">
      <c r="B29">
        <v>0.54059999999999997</v>
      </c>
      <c r="C29">
        <v>12.8408</v>
      </c>
      <c r="D29">
        <v>128.4085</v>
      </c>
      <c r="F29">
        <v>53.931640000000002</v>
      </c>
    </row>
    <row r="30" spans="1:7" x14ac:dyDescent="0.25">
      <c r="B30">
        <v>0.504</v>
      </c>
      <c r="C30">
        <v>11.971399999999999</v>
      </c>
      <c r="D30">
        <v>119.7149</v>
      </c>
      <c r="F30">
        <v>50.280329999999999</v>
      </c>
    </row>
    <row r="31" spans="1:7" x14ac:dyDescent="0.25">
      <c r="A31" s="1">
        <v>7.6388888888888895E-2</v>
      </c>
      <c r="B31">
        <v>0.48532999999999998</v>
      </c>
      <c r="C31">
        <v>11.528</v>
      </c>
      <c r="D31">
        <v>57.64</v>
      </c>
      <c r="F31">
        <v>58.792400000000001</v>
      </c>
    </row>
    <row r="32" spans="1:7" x14ac:dyDescent="0.25">
      <c r="B32">
        <v>0.38100000000000001</v>
      </c>
      <c r="C32">
        <v>9.0498799999999999</v>
      </c>
      <c r="D32">
        <v>45.249400000000001</v>
      </c>
      <c r="F32">
        <v>46.154000000000003</v>
      </c>
    </row>
    <row r="33" spans="2:6" x14ac:dyDescent="0.25">
      <c r="B33">
        <v>0.46366600000000002</v>
      </c>
      <c r="C33">
        <v>11.013400000000001</v>
      </c>
      <c r="D33">
        <v>55.067219999999999</v>
      </c>
      <c r="F33">
        <v>56.168100000000003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D1" workbookViewId="0">
      <selection activeCell="P43" sqref="P43"/>
    </sheetView>
  </sheetViews>
  <sheetFormatPr defaultRowHeight="15" x14ac:dyDescent="0.25"/>
  <cols>
    <col min="9" max="9" width="14" customWidth="1"/>
    <col min="10" max="10" width="17.85546875" customWidth="1"/>
    <col min="11" max="11" width="14.28515625" customWidth="1"/>
  </cols>
  <sheetData>
    <row r="1" spans="1:15" x14ac:dyDescent="0.25">
      <c r="A1" s="5" t="s">
        <v>25</v>
      </c>
      <c r="B1" s="5"/>
      <c r="C1" s="5"/>
      <c r="D1" s="5"/>
      <c r="E1" s="5"/>
      <c r="F1" s="5"/>
      <c r="G1" s="5"/>
      <c r="H1" s="5"/>
    </row>
    <row r="3" spans="1:15" x14ac:dyDescent="0.25">
      <c r="I3" t="s">
        <v>20</v>
      </c>
      <c r="K3" t="s">
        <v>21</v>
      </c>
      <c r="M3" t="s">
        <v>22</v>
      </c>
    </row>
    <row r="4" spans="1:15" x14ac:dyDescent="0.25">
      <c r="I4">
        <v>88.34</v>
      </c>
      <c r="J4">
        <v>0.96</v>
      </c>
      <c r="K4">
        <v>74.11</v>
      </c>
      <c r="L4">
        <v>1.88</v>
      </c>
      <c r="M4">
        <v>70.12</v>
      </c>
      <c r="N4">
        <v>2.87</v>
      </c>
      <c r="O4" s="1">
        <v>4.5138888888888888E-2</v>
      </c>
    </row>
    <row r="5" spans="1:15" x14ac:dyDescent="0.25">
      <c r="I5">
        <v>80.14</v>
      </c>
      <c r="J5">
        <v>1.24</v>
      </c>
      <c r="K5">
        <v>73.87</v>
      </c>
      <c r="L5">
        <v>2.87</v>
      </c>
      <c r="M5">
        <v>69.34</v>
      </c>
      <c r="N5">
        <v>2.11</v>
      </c>
      <c r="O5" s="1">
        <v>4.8611111111111112E-2</v>
      </c>
    </row>
    <row r="6" spans="1:15" x14ac:dyDescent="0.25">
      <c r="I6">
        <v>76.33</v>
      </c>
      <c r="J6">
        <v>0.84</v>
      </c>
      <c r="K6">
        <v>71.22</v>
      </c>
      <c r="L6">
        <v>1.45</v>
      </c>
      <c r="M6">
        <v>68.27</v>
      </c>
      <c r="N6">
        <v>1.76</v>
      </c>
      <c r="O6" s="1">
        <v>5.5555555555555552E-2</v>
      </c>
    </row>
    <row r="7" spans="1:15" x14ac:dyDescent="0.25">
      <c r="I7">
        <v>69.22</v>
      </c>
      <c r="J7">
        <v>2.19</v>
      </c>
      <c r="K7">
        <v>58.89</v>
      </c>
      <c r="L7">
        <v>1.66</v>
      </c>
      <c r="M7">
        <v>55.45</v>
      </c>
      <c r="N7">
        <v>1.89</v>
      </c>
      <c r="O7" s="1">
        <v>7.6388888888888895E-2</v>
      </c>
    </row>
    <row r="9" spans="1:15" x14ac:dyDescent="0.25">
      <c r="H9" t="s">
        <v>17</v>
      </c>
    </row>
    <row r="10" spans="1:15" x14ac:dyDescent="0.25">
      <c r="I10" t="s">
        <v>26</v>
      </c>
      <c r="J10" t="s">
        <v>27</v>
      </c>
      <c r="K10" t="s">
        <v>28</v>
      </c>
    </row>
    <row r="11" spans="1:15" x14ac:dyDescent="0.25">
      <c r="H11" s="1">
        <v>4.5138888888888888E-2</v>
      </c>
      <c r="I11">
        <v>88.34</v>
      </c>
      <c r="J11">
        <v>74.11</v>
      </c>
      <c r="K11">
        <v>70.12</v>
      </c>
    </row>
    <row r="12" spans="1:15" x14ac:dyDescent="0.25">
      <c r="H12" s="1">
        <v>4.8611111111111112E-2</v>
      </c>
      <c r="I12">
        <v>80.14</v>
      </c>
      <c r="J12">
        <v>73.87</v>
      </c>
      <c r="K12">
        <v>69.34</v>
      </c>
    </row>
    <row r="13" spans="1:15" x14ac:dyDescent="0.25">
      <c r="H13" s="1">
        <v>5.5555555555555552E-2</v>
      </c>
      <c r="I13">
        <v>76.33</v>
      </c>
      <c r="J13">
        <v>71.22</v>
      </c>
      <c r="K13">
        <v>68.27</v>
      </c>
    </row>
    <row r="14" spans="1:15" x14ac:dyDescent="0.25">
      <c r="H14" s="1">
        <v>7.6388888888888895E-2</v>
      </c>
      <c r="I14">
        <v>69.22</v>
      </c>
      <c r="J14">
        <v>58.89</v>
      </c>
      <c r="K14">
        <v>55.45</v>
      </c>
    </row>
    <row r="30" spans="1:16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2" spans="1:16" x14ac:dyDescent="0.25">
      <c r="H32" t="s">
        <v>17</v>
      </c>
    </row>
    <row r="33" spans="8:14" x14ac:dyDescent="0.25">
      <c r="I33" t="s">
        <v>26</v>
      </c>
      <c r="J33" t="s">
        <v>27</v>
      </c>
      <c r="K33" t="s">
        <v>28</v>
      </c>
      <c r="L33" t="s">
        <v>29</v>
      </c>
      <c r="M33" t="s">
        <v>30</v>
      </c>
      <c r="N33" t="s">
        <v>31</v>
      </c>
    </row>
    <row r="34" spans="8:14" x14ac:dyDescent="0.25">
      <c r="H34" s="1">
        <v>4.5138888888888888E-2</v>
      </c>
      <c r="I34">
        <v>115.14</v>
      </c>
      <c r="J34">
        <v>100.16</v>
      </c>
      <c r="K34">
        <v>94.22</v>
      </c>
      <c r="L34">
        <v>0.54</v>
      </c>
      <c r="M34">
        <v>1.78</v>
      </c>
      <c r="N34">
        <v>2.38</v>
      </c>
    </row>
    <row r="35" spans="8:14" x14ac:dyDescent="0.25">
      <c r="H35" s="1">
        <v>4.8611111111111112E-2</v>
      </c>
      <c r="I35">
        <v>99.27</v>
      </c>
      <c r="J35">
        <v>93.18</v>
      </c>
      <c r="K35">
        <v>90.17</v>
      </c>
      <c r="L35">
        <v>0.24</v>
      </c>
      <c r="M35">
        <v>1.65</v>
      </c>
      <c r="N35">
        <v>2.87</v>
      </c>
    </row>
    <row r="36" spans="8:14" x14ac:dyDescent="0.25">
      <c r="H36" s="1">
        <v>5.5555555555555552E-2</v>
      </c>
      <c r="I36">
        <v>97.38</v>
      </c>
      <c r="J36">
        <v>90.24</v>
      </c>
      <c r="K36">
        <v>84.26</v>
      </c>
      <c r="L36">
        <v>0.67</v>
      </c>
      <c r="M36">
        <v>2.11</v>
      </c>
      <c r="N36">
        <v>2.15</v>
      </c>
    </row>
    <row r="37" spans="8:14" x14ac:dyDescent="0.25">
      <c r="H37" s="1">
        <v>7.6388888888888895E-2</v>
      </c>
      <c r="I37">
        <v>91.48</v>
      </c>
      <c r="J37">
        <v>87.66</v>
      </c>
      <c r="K37">
        <v>79.66</v>
      </c>
      <c r="L37">
        <v>1.1100000000000001</v>
      </c>
      <c r="M37">
        <v>2.46</v>
      </c>
      <c r="N37">
        <v>3.11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Starch</vt:lpstr>
      <vt:lpstr>Pregelatinised starch</vt:lpstr>
      <vt:lpstr>MCC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</dc:creator>
  <cp:lastModifiedBy>Aston University</cp:lastModifiedBy>
  <dcterms:created xsi:type="dcterms:W3CDTF">2011-12-04T13:35:15Z</dcterms:created>
  <dcterms:modified xsi:type="dcterms:W3CDTF">2017-04-12T10:28:40Z</dcterms:modified>
</cp:coreProperties>
</file>